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vila/Desktop/"/>
    </mc:Choice>
  </mc:AlternateContent>
  <xr:revisionPtr revIDLastSave="0" documentId="8_{C1ADFB86-F50A-1A49-A8B0-0112687245D1}" xr6:coauthVersionLast="43" xr6:coauthVersionMax="43" xr10:uidLastSave="{00000000-0000-0000-0000-000000000000}"/>
  <bookViews>
    <workbookView xWindow="0" yWindow="460" windowWidth="25100" windowHeight="15540" activeTab="4" xr2:uid="{ECC7181E-6BFF-E44A-9CCF-F6AB2FCFD214}"/>
  </bookViews>
  <sheets>
    <sheet name="Hoja1" sheetId="1" r:id="rId1"/>
    <sheet name="12 millones" sheetId="2" r:id="rId2"/>
    <sheet name="3 millones" sheetId="3" r:id="rId3"/>
    <sheet name="6 millones" sheetId="5" r:id="rId4"/>
    <sheet name="9 millones" sheetId="6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6" l="1"/>
  <c r="G13" i="6"/>
  <c r="I12" i="6"/>
  <c r="H12" i="6"/>
  <c r="G11" i="6"/>
  <c r="I10" i="6"/>
  <c r="I15" i="6"/>
  <c r="G3" i="6"/>
  <c r="G5" i="6"/>
  <c r="G6" i="6"/>
  <c r="G7" i="6"/>
  <c r="G8" i="6"/>
  <c r="G9" i="6"/>
  <c r="G14" i="6"/>
  <c r="G15" i="6"/>
  <c r="J15" i="6"/>
  <c r="H10" i="6"/>
  <c r="G7" i="5"/>
  <c r="G6" i="5"/>
  <c r="G5" i="5"/>
  <c r="G4" i="5"/>
  <c r="I8" i="5"/>
  <c r="I10" i="5"/>
  <c r="I11" i="5"/>
  <c r="I14" i="5"/>
  <c r="G12" i="5"/>
  <c r="G3" i="5"/>
  <c r="G9" i="5"/>
  <c r="G14" i="5"/>
  <c r="G32" i="5"/>
  <c r="G31" i="5"/>
  <c r="G28" i="5"/>
  <c r="G27" i="5"/>
  <c r="G26" i="5"/>
  <c r="G25" i="5"/>
  <c r="G24" i="5"/>
  <c r="G23" i="5"/>
  <c r="G22" i="5"/>
  <c r="G21" i="5"/>
  <c r="G20" i="5"/>
  <c r="G19" i="5"/>
  <c r="G18" i="5"/>
  <c r="G17" i="5"/>
  <c r="J14" i="5"/>
  <c r="H11" i="5"/>
  <c r="H10" i="5"/>
  <c r="H8" i="5"/>
  <c r="I4" i="3"/>
  <c r="H4" i="3"/>
  <c r="G28" i="3"/>
  <c r="G27" i="3"/>
  <c r="G24" i="3"/>
  <c r="G23" i="3"/>
  <c r="G22" i="3"/>
  <c r="G21" i="3"/>
  <c r="G20" i="3"/>
  <c r="G19" i="3"/>
  <c r="G18" i="3"/>
  <c r="G17" i="3"/>
  <c r="G16" i="3"/>
  <c r="G15" i="3"/>
  <c r="G14" i="3"/>
  <c r="G13" i="3"/>
  <c r="G3" i="3"/>
  <c r="G5" i="3"/>
  <c r="G10" i="3"/>
  <c r="I6" i="3"/>
  <c r="I7" i="3"/>
  <c r="I10" i="3"/>
  <c r="J10" i="3"/>
  <c r="H6" i="3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E17" i="1"/>
  <c r="F17" i="1"/>
  <c r="G17" i="1"/>
  <c r="H17" i="1"/>
  <c r="E18" i="1"/>
  <c r="F18" i="1"/>
  <c r="G18" i="1"/>
  <c r="H18" i="1"/>
  <c r="E19" i="1"/>
  <c r="F19" i="1"/>
  <c r="G19" i="1"/>
  <c r="H19" i="1"/>
  <c r="E20" i="1"/>
  <c r="F20" i="1"/>
  <c r="G20" i="1"/>
  <c r="H20" i="1"/>
  <c r="E21" i="1"/>
  <c r="F21" i="1"/>
  <c r="G21" i="1"/>
  <c r="H21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H16" i="1"/>
  <c r="G16" i="1"/>
  <c r="F16" i="1"/>
  <c r="E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16" i="1"/>
  <c r="J48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8" i="2"/>
  <c r="J24" i="2"/>
  <c r="H6" i="2"/>
  <c r="H7" i="2"/>
  <c r="H8" i="2"/>
  <c r="H9" i="2"/>
  <c r="H10" i="2"/>
  <c r="H11" i="2"/>
  <c r="H12" i="2"/>
  <c r="H13" i="2"/>
  <c r="H14" i="2"/>
  <c r="H15" i="2"/>
  <c r="H16" i="2"/>
  <c r="H17" i="2"/>
  <c r="H20" i="2"/>
  <c r="H21" i="2"/>
  <c r="H24" i="2"/>
  <c r="H7" i="3"/>
</calcChain>
</file>

<file path=xl/sharedStrings.xml><?xml version="1.0" encoding="utf-8"?>
<sst xmlns="http://schemas.openxmlformats.org/spreadsheetml/2006/main" count="422" uniqueCount="65">
  <si>
    <t>IRU de fibra</t>
  </si>
  <si>
    <t>IRU de lambda de 10 GBPS</t>
  </si>
  <si>
    <t>IRU de lambda de 100 GBPS</t>
  </si>
  <si>
    <t>Capacidad 1 Gbps</t>
  </si>
  <si>
    <t>Precio por kilómetro</t>
  </si>
  <si>
    <t>Capacidad 10 Gbps</t>
  </si>
  <si>
    <t>capacidad 100gbps</t>
  </si>
  <si>
    <t>De</t>
  </si>
  <si>
    <t>A</t>
  </si>
  <si>
    <t>kilómetros</t>
  </si>
  <si>
    <t>Modalidad</t>
  </si>
  <si>
    <t>México</t>
  </si>
  <si>
    <t>Toluca</t>
  </si>
  <si>
    <t>Querétaro</t>
  </si>
  <si>
    <t>Guadalajara</t>
  </si>
  <si>
    <t>Monterrey</t>
  </si>
  <si>
    <t>Dallas</t>
  </si>
  <si>
    <t>Celaya</t>
  </si>
  <si>
    <t>Irapuato</t>
  </si>
  <si>
    <t>León</t>
  </si>
  <si>
    <t>Saltillo</t>
  </si>
  <si>
    <t>San Luis Potosí</t>
  </si>
  <si>
    <t>Laredo</t>
  </si>
  <si>
    <t xml:space="preserve">Laredo </t>
  </si>
  <si>
    <t>Mexico</t>
  </si>
  <si>
    <t>Puebla</t>
  </si>
  <si>
    <t xml:space="preserve">Ensenada </t>
  </si>
  <si>
    <t>Tijuana</t>
  </si>
  <si>
    <t>10Gbps</t>
  </si>
  <si>
    <t>Hermosillo</t>
  </si>
  <si>
    <t>Nogales</t>
  </si>
  <si>
    <t>IRU de Lambda de 10Gbps</t>
  </si>
  <si>
    <t>Chihuahua</t>
  </si>
  <si>
    <t>El Paso</t>
  </si>
  <si>
    <t>Tuxtla</t>
  </si>
  <si>
    <t>10 Gbps</t>
  </si>
  <si>
    <t>Fuente del estimado</t>
  </si>
  <si>
    <t>Promeddio de ofertas</t>
  </si>
  <si>
    <t>Contrato existente CUDI-Operbes</t>
  </si>
  <si>
    <t>Cotización Operbes</t>
  </si>
  <si>
    <t>Contrato Operbes-Red Niba</t>
  </si>
  <si>
    <t>Total</t>
  </si>
  <si>
    <t>costo por Kilometro (dls)</t>
  </si>
  <si>
    <t>One Time cost (dls)</t>
  </si>
  <si>
    <t>Monthly Recurring Cost (dls)</t>
  </si>
  <si>
    <t>Yearly Recurring Cost (dls)</t>
  </si>
  <si>
    <t>Ciudad Obregon</t>
  </si>
  <si>
    <t>Ciudad Obregón</t>
  </si>
  <si>
    <t>Culiacán</t>
  </si>
  <si>
    <t>Tepic</t>
  </si>
  <si>
    <t>Colima</t>
  </si>
  <si>
    <t>Acapulco</t>
  </si>
  <si>
    <t>Oaxaca</t>
  </si>
  <si>
    <t xml:space="preserve">Tuxtla </t>
  </si>
  <si>
    <t>Tapachula</t>
  </si>
  <si>
    <t xml:space="preserve">Puebla </t>
  </si>
  <si>
    <t>Xalapa</t>
  </si>
  <si>
    <t>Veracruz</t>
  </si>
  <si>
    <t>Villahermosa</t>
  </si>
  <si>
    <t>Campeche</t>
  </si>
  <si>
    <t>Mérida</t>
  </si>
  <si>
    <t>Cancún</t>
  </si>
  <si>
    <t>Chetumal</t>
  </si>
  <si>
    <t>Capacidad 10G</t>
  </si>
  <si>
    <t>Presupuesto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</si>
</sst>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3" fontId="0" fillId="0" borderId="1" xfId="0" applyNumberFormat="1" applyBorder="1"/>
    <xf numFmtId="164" fontId="0" fillId="0" borderId="1" xfId="1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0" fillId="0" borderId="1" xfId="1" applyNumberFormat="1" applyFont="1" applyFill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164" fontId="5" fillId="0" borderId="1" xfId="1" applyNumberFormat="1" applyFont="1" applyBorder="1"/>
    <xf numFmtId="0" fontId="6" fillId="0" borderId="1" xfId="0" applyFont="1" applyBorder="1"/>
    <xf numFmtId="164" fontId="6" fillId="0" borderId="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5C98A-CA25-0944-A303-96FA533AD714}">
  <sheetPr>
    <pageSetUpPr fitToPage="1"/>
  </sheetPr>
  <dimension ref="A4:H35"/>
  <sheetViews>
    <sheetView topLeftCell="A4" zoomScale="150" zoomScaleNormal="150" workbookViewId="0">
      <selection activeCell="A6" sqref="A6"/>
    </sheetView>
  </sheetViews>
  <sheetFormatPr baseColWidth="10" defaultRowHeight="16" x14ac:dyDescent="0.2"/>
  <cols>
    <col min="3" max="3" width="15" bestFit="1" customWidth="1"/>
    <col min="4" max="4" width="11.6640625" customWidth="1"/>
    <col min="5" max="5" width="15.6640625" customWidth="1"/>
    <col min="7" max="7" width="14.5" customWidth="1"/>
    <col min="8" max="8" width="18.33203125" customWidth="1"/>
  </cols>
  <sheetData>
    <row r="4" spans="1:8" s="1" customFormat="1" ht="51" x14ac:dyDescent="0.2">
      <c r="A4" s="11">
        <v>9</v>
      </c>
      <c r="B4" s="11"/>
      <c r="C4" s="11" t="s">
        <v>0</v>
      </c>
      <c r="D4" s="11" t="s">
        <v>1</v>
      </c>
      <c r="E4" s="11" t="s">
        <v>2</v>
      </c>
      <c r="F4" s="11" t="s">
        <v>3</v>
      </c>
      <c r="G4" s="11" t="s">
        <v>5</v>
      </c>
      <c r="H4" s="11" t="s">
        <v>6</v>
      </c>
    </row>
    <row r="5" spans="1:8" x14ac:dyDescent="0.2">
      <c r="A5" s="2" t="s">
        <v>4</v>
      </c>
      <c r="B5" s="2"/>
      <c r="C5" s="3">
        <v>5000</v>
      </c>
      <c r="D5" s="2">
        <v>600</v>
      </c>
      <c r="E5" s="2">
        <v>4000</v>
      </c>
      <c r="F5" s="2">
        <v>320</v>
      </c>
      <c r="G5" s="2">
        <v>1000</v>
      </c>
      <c r="H5" s="2">
        <v>3000</v>
      </c>
    </row>
    <row r="6" spans="1:8" x14ac:dyDescent="0.2">
      <c r="A6" s="2"/>
      <c r="B6" s="2"/>
      <c r="C6" s="3"/>
      <c r="D6" s="2"/>
      <c r="E6" s="2"/>
      <c r="F6" s="2"/>
      <c r="G6" s="2"/>
      <c r="H6" s="2"/>
    </row>
    <row r="7" spans="1:8" x14ac:dyDescent="0.2">
      <c r="A7" s="2">
        <v>100</v>
      </c>
      <c r="B7" s="2"/>
      <c r="C7" s="4">
        <f t="shared" ref="C7:C15" si="0">$A7*$C$5</f>
        <v>500000</v>
      </c>
      <c r="D7" s="4">
        <f t="shared" ref="D7:D15" si="1">$A7*$D$5</f>
        <v>60000</v>
      </c>
      <c r="E7" s="4">
        <f t="shared" ref="E7:E15" si="2">$A7*$E$5</f>
        <v>400000</v>
      </c>
      <c r="F7" s="4">
        <f t="shared" ref="F7:F15" si="3">$A7*$F$5</f>
        <v>32000</v>
      </c>
      <c r="G7" s="4">
        <f t="shared" ref="G7:G15" si="4">$A7*$G$5</f>
        <v>100000</v>
      </c>
      <c r="H7" s="4">
        <f t="shared" ref="H7:H15" si="5">$A7*$H$5</f>
        <v>300000</v>
      </c>
    </row>
    <row r="8" spans="1:8" x14ac:dyDescent="0.2">
      <c r="A8" s="2">
        <v>200</v>
      </c>
      <c r="B8" s="2"/>
      <c r="C8" s="4">
        <f t="shared" si="0"/>
        <v>1000000</v>
      </c>
      <c r="D8" s="4">
        <f t="shared" si="1"/>
        <v>120000</v>
      </c>
      <c r="E8" s="4">
        <f t="shared" si="2"/>
        <v>800000</v>
      </c>
      <c r="F8" s="4">
        <f t="shared" si="3"/>
        <v>64000</v>
      </c>
      <c r="G8" s="4">
        <f t="shared" si="4"/>
        <v>200000</v>
      </c>
      <c r="H8" s="4">
        <f t="shared" si="5"/>
        <v>600000</v>
      </c>
    </row>
    <row r="9" spans="1:8" x14ac:dyDescent="0.2">
      <c r="A9" s="2">
        <v>300</v>
      </c>
      <c r="B9" s="2"/>
      <c r="C9" s="4">
        <f t="shared" si="0"/>
        <v>1500000</v>
      </c>
      <c r="D9" s="4">
        <f t="shared" si="1"/>
        <v>180000</v>
      </c>
      <c r="E9" s="4">
        <f t="shared" si="2"/>
        <v>1200000</v>
      </c>
      <c r="F9" s="4">
        <f t="shared" si="3"/>
        <v>96000</v>
      </c>
      <c r="G9" s="4">
        <f t="shared" si="4"/>
        <v>300000</v>
      </c>
      <c r="H9" s="4">
        <f t="shared" si="5"/>
        <v>900000</v>
      </c>
    </row>
    <row r="10" spans="1:8" x14ac:dyDescent="0.2">
      <c r="A10" s="2">
        <v>400</v>
      </c>
      <c r="B10" s="2"/>
      <c r="C10" s="4">
        <f t="shared" si="0"/>
        <v>2000000</v>
      </c>
      <c r="D10" s="4">
        <f t="shared" si="1"/>
        <v>240000</v>
      </c>
      <c r="E10" s="4">
        <f t="shared" si="2"/>
        <v>1600000</v>
      </c>
      <c r="F10" s="4">
        <f t="shared" si="3"/>
        <v>128000</v>
      </c>
      <c r="G10" s="4">
        <f t="shared" si="4"/>
        <v>400000</v>
      </c>
      <c r="H10" s="4">
        <f t="shared" si="5"/>
        <v>1200000</v>
      </c>
    </row>
    <row r="11" spans="1:8" x14ac:dyDescent="0.2">
      <c r="A11" s="2">
        <v>500</v>
      </c>
      <c r="B11" s="2"/>
      <c r="C11" s="4">
        <f t="shared" si="0"/>
        <v>2500000</v>
      </c>
      <c r="D11" s="4">
        <f t="shared" si="1"/>
        <v>300000</v>
      </c>
      <c r="E11" s="4">
        <f t="shared" si="2"/>
        <v>2000000</v>
      </c>
      <c r="F11" s="4">
        <f t="shared" si="3"/>
        <v>160000</v>
      </c>
      <c r="G11" s="4">
        <f t="shared" si="4"/>
        <v>500000</v>
      </c>
      <c r="H11" s="4">
        <f t="shared" si="5"/>
        <v>1500000</v>
      </c>
    </row>
    <row r="12" spans="1:8" x14ac:dyDescent="0.2">
      <c r="A12" s="2">
        <v>600</v>
      </c>
      <c r="B12" s="2"/>
      <c r="C12" s="4">
        <f t="shared" si="0"/>
        <v>3000000</v>
      </c>
      <c r="D12" s="4">
        <f t="shared" si="1"/>
        <v>360000</v>
      </c>
      <c r="E12" s="4">
        <f t="shared" si="2"/>
        <v>2400000</v>
      </c>
      <c r="F12" s="4">
        <f t="shared" si="3"/>
        <v>192000</v>
      </c>
      <c r="G12" s="4">
        <f t="shared" si="4"/>
        <v>600000</v>
      </c>
      <c r="H12" s="4">
        <f t="shared" si="5"/>
        <v>1800000</v>
      </c>
    </row>
    <row r="13" spans="1:8" x14ac:dyDescent="0.2">
      <c r="A13" s="2">
        <v>700</v>
      </c>
      <c r="B13" s="2"/>
      <c r="C13" s="4">
        <f t="shared" si="0"/>
        <v>3500000</v>
      </c>
      <c r="D13" s="4">
        <f t="shared" si="1"/>
        <v>420000</v>
      </c>
      <c r="E13" s="4">
        <f t="shared" si="2"/>
        <v>2800000</v>
      </c>
      <c r="F13" s="4">
        <f t="shared" si="3"/>
        <v>224000</v>
      </c>
      <c r="G13" s="4">
        <f t="shared" si="4"/>
        <v>700000</v>
      </c>
      <c r="H13" s="4">
        <f t="shared" si="5"/>
        <v>2100000</v>
      </c>
    </row>
    <row r="14" spans="1:8" x14ac:dyDescent="0.2">
      <c r="A14" s="2">
        <v>800</v>
      </c>
      <c r="B14" s="2"/>
      <c r="C14" s="4">
        <f t="shared" si="0"/>
        <v>4000000</v>
      </c>
      <c r="D14" s="4">
        <f t="shared" si="1"/>
        <v>480000</v>
      </c>
      <c r="E14" s="4">
        <f t="shared" si="2"/>
        <v>3200000</v>
      </c>
      <c r="F14" s="4">
        <f t="shared" si="3"/>
        <v>256000</v>
      </c>
      <c r="G14" s="4">
        <f t="shared" si="4"/>
        <v>800000</v>
      </c>
      <c r="H14" s="4">
        <f t="shared" si="5"/>
        <v>2400000</v>
      </c>
    </row>
    <row r="15" spans="1:8" x14ac:dyDescent="0.2">
      <c r="A15" s="2">
        <v>900</v>
      </c>
      <c r="B15" s="2"/>
      <c r="C15" s="4">
        <f t="shared" si="0"/>
        <v>4500000</v>
      </c>
      <c r="D15" s="4">
        <f t="shared" si="1"/>
        <v>540000</v>
      </c>
      <c r="E15" s="4">
        <f t="shared" si="2"/>
        <v>3600000</v>
      </c>
      <c r="F15" s="4">
        <f t="shared" si="3"/>
        <v>288000</v>
      </c>
      <c r="G15" s="4">
        <f t="shared" si="4"/>
        <v>900000</v>
      </c>
      <c r="H15" s="4">
        <f t="shared" si="5"/>
        <v>2700000</v>
      </c>
    </row>
    <row r="16" spans="1:8" x14ac:dyDescent="0.2">
      <c r="A16" s="2">
        <v>1000</v>
      </c>
      <c r="B16" s="2"/>
      <c r="C16" s="4">
        <f>$A16*$C$5</f>
        <v>5000000</v>
      </c>
      <c r="D16" s="4">
        <f>$A16*$D$5</f>
        <v>600000</v>
      </c>
      <c r="E16" s="4">
        <f>$A16*$E$5</f>
        <v>4000000</v>
      </c>
      <c r="F16" s="4">
        <f>$A16*$F$5</f>
        <v>320000</v>
      </c>
      <c r="G16" s="4">
        <f>$A16*$G$5</f>
        <v>1000000</v>
      </c>
      <c r="H16" s="4">
        <f>$A16*$H$5</f>
        <v>3000000</v>
      </c>
    </row>
    <row r="17" spans="1:8" x14ac:dyDescent="0.2">
      <c r="A17" s="2">
        <v>2000</v>
      </c>
      <c r="B17" s="2"/>
      <c r="C17" s="4">
        <f t="shared" ref="C17:C35" si="6">$A17*$C$5</f>
        <v>10000000</v>
      </c>
      <c r="D17" s="4">
        <f t="shared" ref="D17:D35" si="7">$A17*$D$5</f>
        <v>1200000</v>
      </c>
      <c r="E17" s="4">
        <f t="shared" ref="E17:E35" si="8">$A17*$E$5</f>
        <v>8000000</v>
      </c>
      <c r="F17" s="4">
        <f t="shared" ref="F17:F35" si="9">$A17*$F$5</f>
        <v>640000</v>
      </c>
      <c r="G17" s="4">
        <f t="shared" ref="G17:G35" si="10">$A17*$G$5</f>
        <v>2000000</v>
      </c>
      <c r="H17" s="4">
        <f t="shared" ref="H17:H35" si="11">$A17*$H$5</f>
        <v>6000000</v>
      </c>
    </row>
    <row r="18" spans="1:8" x14ac:dyDescent="0.2">
      <c r="A18" s="2">
        <v>3000</v>
      </c>
      <c r="B18" s="2"/>
      <c r="C18" s="4">
        <f t="shared" si="6"/>
        <v>15000000</v>
      </c>
      <c r="D18" s="4">
        <f t="shared" si="7"/>
        <v>1800000</v>
      </c>
      <c r="E18" s="4">
        <f t="shared" si="8"/>
        <v>12000000</v>
      </c>
      <c r="F18" s="4">
        <f t="shared" si="9"/>
        <v>960000</v>
      </c>
      <c r="G18" s="4">
        <f t="shared" si="10"/>
        <v>3000000</v>
      </c>
      <c r="H18" s="4">
        <f t="shared" si="11"/>
        <v>9000000</v>
      </c>
    </row>
    <row r="19" spans="1:8" x14ac:dyDescent="0.2">
      <c r="A19" s="2">
        <v>4000</v>
      </c>
      <c r="B19" s="2"/>
      <c r="C19" s="4">
        <f t="shared" si="6"/>
        <v>20000000</v>
      </c>
      <c r="D19" s="4">
        <f t="shared" si="7"/>
        <v>2400000</v>
      </c>
      <c r="E19" s="4">
        <f t="shared" si="8"/>
        <v>16000000</v>
      </c>
      <c r="F19" s="4">
        <f t="shared" si="9"/>
        <v>1280000</v>
      </c>
      <c r="G19" s="4">
        <f t="shared" si="10"/>
        <v>4000000</v>
      </c>
      <c r="H19" s="4">
        <f t="shared" si="11"/>
        <v>12000000</v>
      </c>
    </row>
    <row r="20" spans="1:8" x14ac:dyDescent="0.2">
      <c r="A20" s="2">
        <v>5000</v>
      </c>
      <c r="B20" s="2"/>
      <c r="C20" s="4">
        <f t="shared" si="6"/>
        <v>25000000</v>
      </c>
      <c r="D20" s="4">
        <f t="shared" si="7"/>
        <v>3000000</v>
      </c>
      <c r="E20" s="4">
        <f t="shared" si="8"/>
        <v>20000000</v>
      </c>
      <c r="F20" s="4">
        <f t="shared" si="9"/>
        <v>1600000</v>
      </c>
      <c r="G20" s="4">
        <f t="shared" si="10"/>
        <v>5000000</v>
      </c>
      <c r="H20" s="4">
        <f t="shared" si="11"/>
        <v>15000000</v>
      </c>
    </row>
    <row r="21" spans="1:8" x14ac:dyDescent="0.2">
      <c r="A21" s="2">
        <v>6000</v>
      </c>
      <c r="B21" s="2"/>
      <c r="C21" s="4">
        <f t="shared" si="6"/>
        <v>30000000</v>
      </c>
      <c r="D21" s="4">
        <f t="shared" si="7"/>
        <v>3600000</v>
      </c>
      <c r="E21" s="4">
        <f t="shared" si="8"/>
        <v>24000000</v>
      </c>
      <c r="F21" s="4">
        <f t="shared" si="9"/>
        <v>1920000</v>
      </c>
      <c r="G21" s="4">
        <f t="shared" si="10"/>
        <v>6000000</v>
      </c>
      <c r="H21" s="4">
        <f t="shared" si="11"/>
        <v>18000000</v>
      </c>
    </row>
    <row r="22" spans="1:8" x14ac:dyDescent="0.2">
      <c r="A22" s="2">
        <v>7000</v>
      </c>
      <c r="B22" s="2"/>
      <c r="C22" s="4">
        <f t="shared" si="6"/>
        <v>35000000</v>
      </c>
      <c r="D22" s="4">
        <f t="shared" si="7"/>
        <v>4200000</v>
      </c>
      <c r="E22" s="4">
        <f t="shared" si="8"/>
        <v>28000000</v>
      </c>
      <c r="F22" s="4">
        <f t="shared" si="9"/>
        <v>2240000</v>
      </c>
      <c r="G22" s="4">
        <f t="shared" si="10"/>
        <v>7000000</v>
      </c>
      <c r="H22" s="4">
        <f t="shared" si="11"/>
        <v>21000000</v>
      </c>
    </row>
    <row r="23" spans="1:8" x14ac:dyDescent="0.2">
      <c r="A23" s="2">
        <v>8000</v>
      </c>
      <c r="B23" s="2"/>
      <c r="C23" s="4">
        <f t="shared" si="6"/>
        <v>40000000</v>
      </c>
      <c r="D23" s="4">
        <f t="shared" si="7"/>
        <v>4800000</v>
      </c>
      <c r="E23" s="4">
        <f t="shared" si="8"/>
        <v>32000000</v>
      </c>
      <c r="F23" s="4">
        <f t="shared" si="9"/>
        <v>2560000</v>
      </c>
      <c r="G23" s="4">
        <f t="shared" si="10"/>
        <v>8000000</v>
      </c>
      <c r="H23" s="4">
        <f t="shared" si="11"/>
        <v>24000000</v>
      </c>
    </row>
    <row r="24" spans="1:8" x14ac:dyDescent="0.2">
      <c r="A24" s="2">
        <v>9000</v>
      </c>
      <c r="B24" s="2"/>
      <c r="C24" s="4">
        <f t="shared" si="6"/>
        <v>45000000</v>
      </c>
      <c r="D24" s="4">
        <f t="shared" si="7"/>
        <v>5400000</v>
      </c>
      <c r="E24" s="4">
        <f t="shared" si="8"/>
        <v>36000000</v>
      </c>
      <c r="F24" s="4">
        <f t="shared" si="9"/>
        <v>2880000</v>
      </c>
      <c r="G24" s="4">
        <f t="shared" si="10"/>
        <v>9000000</v>
      </c>
      <c r="H24" s="4">
        <f t="shared" si="11"/>
        <v>27000000</v>
      </c>
    </row>
    <row r="25" spans="1:8" x14ac:dyDescent="0.2">
      <c r="A25" s="2">
        <v>10000</v>
      </c>
      <c r="B25" s="2"/>
      <c r="C25" s="4">
        <f t="shared" si="6"/>
        <v>50000000</v>
      </c>
      <c r="D25" s="4">
        <f t="shared" si="7"/>
        <v>6000000</v>
      </c>
      <c r="E25" s="4">
        <f t="shared" si="8"/>
        <v>40000000</v>
      </c>
      <c r="F25" s="4">
        <f t="shared" si="9"/>
        <v>3200000</v>
      </c>
      <c r="G25" s="4">
        <f t="shared" si="10"/>
        <v>10000000</v>
      </c>
      <c r="H25" s="4">
        <f t="shared" si="11"/>
        <v>30000000</v>
      </c>
    </row>
    <row r="26" spans="1:8" x14ac:dyDescent="0.2">
      <c r="A26" s="2">
        <v>11000</v>
      </c>
      <c r="B26" s="2"/>
      <c r="C26" s="4">
        <f t="shared" si="6"/>
        <v>55000000</v>
      </c>
      <c r="D26" s="4">
        <f t="shared" si="7"/>
        <v>6600000</v>
      </c>
      <c r="E26" s="4">
        <f t="shared" si="8"/>
        <v>44000000</v>
      </c>
      <c r="F26" s="4">
        <f t="shared" si="9"/>
        <v>3520000</v>
      </c>
      <c r="G26" s="4">
        <f t="shared" si="10"/>
        <v>11000000</v>
      </c>
      <c r="H26" s="4">
        <f t="shared" si="11"/>
        <v>33000000</v>
      </c>
    </row>
    <row r="27" spans="1:8" x14ac:dyDescent="0.2">
      <c r="A27" s="2">
        <v>12000</v>
      </c>
      <c r="B27" s="2"/>
      <c r="C27" s="4">
        <f t="shared" si="6"/>
        <v>60000000</v>
      </c>
      <c r="D27" s="4">
        <f t="shared" si="7"/>
        <v>7200000</v>
      </c>
      <c r="E27" s="4">
        <f t="shared" si="8"/>
        <v>48000000</v>
      </c>
      <c r="F27" s="4">
        <f t="shared" si="9"/>
        <v>3840000</v>
      </c>
      <c r="G27" s="4">
        <f t="shared" si="10"/>
        <v>12000000</v>
      </c>
      <c r="H27" s="4">
        <f t="shared" si="11"/>
        <v>36000000</v>
      </c>
    </row>
    <row r="28" spans="1:8" x14ac:dyDescent="0.2">
      <c r="A28" s="2">
        <v>13000</v>
      </c>
      <c r="B28" s="2"/>
      <c r="C28" s="4">
        <f t="shared" si="6"/>
        <v>65000000</v>
      </c>
      <c r="D28" s="4">
        <f t="shared" si="7"/>
        <v>7800000</v>
      </c>
      <c r="E28" s="4">
        <f t="shared" si="8"/>
        <v>52000000</v>
      </c>
      <c r="F28" s="4">
        <f t="shared" si="9"/>
        <v>4160000</v>
      </c>
      <c r="G28" s="4">
        <f t="shared" si="10"/>
        <v>13000000</v>
      </c>
      <c r="H28" s="4">
        <f t="shared" si="11"/>
        <v>39000000</v>
      </c>
    </row>
    <row r="29" spans="1:8" x14ac:dyDescent="0.2">
      <c r="A29" s="2">
        <v>14000</v>
      </c>
      <c r="B29" s="2"/>
      <c r="C29" s="4">
        <f t="shared" si="6"/>
        <v>70000000</v>
      </c>
      <c r="D29" s="4">
        <f t="shared" si="7"/>
        <v>8400000</v>
      </c>
      <c r="E29" s="4">
        <f t="shared" si="8"/>
        <v>56000000</v>
      </c>
      <c r="F29" s="4">
        <f t="shared" si="9"/>
        <v>4480000</v>
      </c>
      <c r="G29" s="4">
        <f t="shared" si="10"/>
        <v>14000000</v>
      </c>
      <c r="H29" s="4">
        <f t="shared" si="11"/>
        <v>42000000</v>
      </c>
    </row>
    <row r="30" spans="1:8" x14ac:dyDescent="0.2">
      <c r="A30" s="2">
        <v>15000</v>
      </c>
      <c r="B30" s="2"/>
      <c r="C30" s="4">
        <f t="shared" si="6"/>
        <v>75000000</v>
      </c>
      <c r="D30" s="4">
        <f t="shared" si="7"/>
        <v>9000000</v>
      </c>
      <c r="E30" s="4">
        <f t="shared" si="8"/>
        <v>60000000</v>
      </c>
      <c r="F30" s="4">
        <f t="shared" si="9"/>
        <v>4800000</v>
      </c>
      <c r="G30" s="4">
        <f t="shared" si="10"/>
        <v>15000000</v>
      </c>
      <c r="H30" s="4">
        <f t="shared" si="11"/>
        <v>45000000</v>
      </c>
    </row>
    <row r="31" spans="1:8" x14ac:dyDescent="0.2">
      <c r="A31" s="2">
        <v>16000</v>
      </c>
      <c r="B31" s="2"/>
      <c r="C31" s="4">
        <f t="shared" si="6"/>
        <v>80000000</v>
      </c>
      <c r="D31" s="4">
        <f t="shared" si="7"/>
        <v>9600000</v>
      </c>
      <c r="E31" s="4">
        <f t="shared" si="8"/>
        <v>64000000</v>
      </c>
      <c r="F31" s="4">
        <f t="shared" si="9"/>
        <v>5120000</v>
      </c>
      <c r="G31" s="4">
        <f t="shared" si="10"/>
        <v>16000000</v>
      </c>
      <c r="H31" s="4">
        <f t="shared" si="11"/>
        <v>48000000</v>
      </c>
    </row>
    <row r="32" spans="1:8" x14ac:dyDescent="0.2">
      <c r="A32" s="2">
        <v>17000</v>
      </c>
      <c r="B32" s="2"/>
      <c r="C32" s="4">
        <f t="shared" si="6"/>
        <v>85000000</v>
      </c>
      <c r="D32" s="4">
        <f t="shared" si="7"/>
        <v>10200000</v>
      </c>
      <c r="E32" s="4">
        <f t="shared" si="8"/>
        <v>68000000</v>
      </c>
      <c r="F32" s="4">
        <f t="shared" si="9"/>
        <v>5440000</v>
      </c>
      <c r="G32" s="4">
        <f t="shared" si="10"/>
        <v>17000000</v>
      </c>
      <c r="H32" s="4">
        <f t="shared" si="11"/>
        <v>51000000</v>
      </c>
    </row>
    <row r="33" spans="1:8" x14ac:dyDescent="0.2">
      <c r="A33" s="2">
        <v>18000</v>
      </c>
      <c r="B33" s="2"/>
      <c r="C33" s="4">
        <f t="shared" si="6"/>
        <v>90000000</v>
      </c>
      <c r="D33" s="4">
        <f t="shared" si="7"/>
        <v>10800000</v>
      </c>
      <c r="E33" s="4">
        <f t="shared" si="8"/>
        <v>72000000</v>
      </c>
      <c r="F33" s="4">
        <f t="shared" si="9"/>
        <v>5760000</v>
      </c>
      <c r="G33" s="4">
        <f t="shared" si="10"/>
        <v>18000000</v>
      </c>
      <c r="H33" s="4">
        <f t="shared" si="11"/>
        <v>54000000</v>
      </c>
    </row>
    <row r="34" spans="1:8" x14ac:dyDescent="0.2">
      <c r="A34" s="2">
        <v>19000</v>
      </c>
      <c r="B34" s="2"/>
      <c r="C34" s="4">
        <f t="shared" si="6"/>
        <v>95000000</v>
      </c>
      <c r="D34" s="4">
        <f t="shared" si="7"/>
        <v>11400000</v>
      </c>
      <c r="E34" s="4">
        <f t="shared" si="8"/>
        <v>76000000</v>
      </c>
      <c r="F34" s="4">
        <f t="shared" si="9"/>
        <v>6080000</v>
      </c>
      <c r="G34" s="4">
        <f t="shared" si="10"/>
        <v>19000000</v>
      </c>
      <c r="H34" s="4">
        <f t="shared" si="11"/>
        <v>57000000</v>
      </c>
    </row>
    <row r="35" spans="1:8" x14ac:dyDescent="0.2">
      <c r="A35" s="2">
        <v>20000</v>
      </c>
      <c r="B35" s="2"/>
      <c r="C35" s="4">
        <f t="shared" si="6"/>
        <v>100000000</v>
      </c>
      <c r="D35" s="4">
        <f t="shared" si="7"/>
        <v>12000000</v>
      </c>
      <c r="E35" s="4">
        <f t="shared" si="8"/>
        <v>80000000</v>
      </c>
      <c r="F35" s="4">
        <f t="shared" si="9"/>
        <v>6400000</v>
      </c>
      <c r="G35" s="4">
        <f t="shared" si="10"/>
        <v>20000000</v>
      </c>
      <c r="H35" s="4">
        <f t="shared" si="11"/>
        <v>60000000</v>
      </c>
    </row>
  </sheetData>
  <pageMargins left="0.7" right="0.7" top="0.75" bottom="0.75" header="0.3" footer="0.3"/>
  <pageSetup scale="9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3E93E-AF27-A14E-A890-0FE56CE01C88}">
  <dimension ref="C5:K48"/>
  <sheetViews>
    <sheetView topLeftCell="A5" zoomScale="160" zoomScaleNormal="160" workbookViewId="0">
      <selection activeCell="C38" sqref="C38:K38"/>
    </sheetView>
  </sheetViews>
  <sheetFormatPr baseColWidth="10" defaultRowHeight="16" x14ac:dyDescent="0.2"/>
  <cols>
    <col min="3" max="4" width="14.1640625" bestFit="1" customWidth="1"/>
    <col min="6" max="6" width="23.1640625" bestFit="1" customWidth="1"/>
    <col min="8" max="8" width="12.83203125" bestFit="1" customWidth="1"/>
    <col min="9" max="9" width="11" bestFit="1" customWidth="1"/>
    <col min="10" max="10" width="11.6640625" bestFit="1" customWidth="1"/>
    <col min="11" max="11" width="32" customWidth="1"/>
  </cols>
  <sheetData>
    <row r="5" spans="3:11" s="9" customFormat="1" ht="51" x14ac:dyDescent="0.2">
      <c r="C5" s="8" t="s">
        <v>7</v>
      </c>
      <c r="D5" s="8" t="s">
        <v>8</v>
      </c>
      <c r="E5" s="8" t="s">
        <v>9</v>
      </c>
      <c r="F5" s="8" t="s">
        <v>10</v>
      </c>
      <c r="G5" s="8" t="s">
        <v>42</v>
      </c>
      <c r="H5" s="8" t="s">
        <v>43</v>
      </c>
      <c r="I5" s="8" t="s">
        <v>44</v>
      </c>
      <c r="J5" s="8" t="s">
        <v>45</v>
      </c>
      <c r="K5" s="8" t="s">
        <v>36</v>
      </c>
    </row>
    <row r="6" spans="3:11" x14ac:dyDescent="0.2">
      <c r="C6" s="2" t="s">
        <v>11</v>
      </c>
      <c r="D6" s="2" t="s">
        <v>12</v>
      </c>
      <c r="E6" s="2">
        <v>64</v>
      </c>
      <c r="F6" s="2" t="s">
        <v>0</v>
      </c>
      <c r="G6" s="3">
        <v>5000</v>
      </c>
      <c r="H6" s="4">
        <f>E6*G6</f>
        <v>320000</v>
      </c>
      <c r="I6" s="2"/>
      <c r="J6" s="2"/>
      <c r="K6" s="2" t="s">
        <v>37</v>
      </c>
    </row>
    <row r="7" spans="3:11" x14ac:dyDescent="0.2">
      <c r="C7" s="2" t="s">
        <v>12</v>
      </c>
      <c r="D7" s="2" t="s">
        <v>13</v>
      </c>
      <c r="E7" s="2">
        <v>196</v>
      </c>
      <c r="F7" s="2" t="s">
        <v>0</v>
      </c>
      <c r="G7" s="3">
        <v>5000</v>
      </c>
      <c r="H7" s="4">
        <f t="shared" ref="H7:H17" si="0">E7*G7</f>
        <v>980000</v>
      </c>
      <c r="I7" s="2"/>
      <c r="J7" s="2"/>
      <c r="K7" s="2" t="s">
        <v>37</v>
      </c>
    </row>
    <row r="8" spans="3:11" x14ac:dyDescent="0.2">
      <c r="C8" s="2" t="s">
        <v>13</v>
      </c>
      <c r="D8" s="2" t="s">
        <v>17</v>
      </c>
      <c r="E8" s="2">
        <v>48</v>
      </c>
      <c r="F8" s="2" t="s">
        <v>0</v>
      </c>
      <c r="G8" s="3">
        <v>5000</v>
      </c>
      <c r="H8" s="4">
        <f t="shared" si="0"/>
        <v>240000</v>
      </c>
      <c r="I8" s="2"/>
      <c r="J8" s="2"/>
      <c r="K8" s="2" t="s">
        <v>37</v>
      </c>
    </row>
    <row r="9" spans="3:11" x14ac:dyDescent="0.2">
      <c r="C9" s="2" t="s">
        <v>17</v>
      </c>
      <c r="D9" s="2" t="s">
        <v>18</v>
      </c>
      <c r="E9" s="2">
        <v>68</v>
      </c>
      <c r="F9" s="2" t="s">
        <v>0</v>
      </c>
      <c r="G9" s="3">
        <v>5000</v>
      </c>
      <c r="H9" s="4">
        <f t="shared" si="0"/>
        <v>340000</v>
      </c>
      <c r="I9" s="2"/>
      <c r="J9" s="2"/>
      <c r="K9" s="2" t="s">
        <v>37</v>
      </c>
    </row>
    <row r="10" spans="3:11" x14ac:dyDescent="0.2">
      <c r="C10" s="2" t="s">
        <v>18</v>
      </c>
      <c r="D10" s="2" t="s">
        <v>19</v>
      </c>
      <c r="E10" s="2">
        <v>70</v>
      </c>
      <c r="F10" s="2" t="s">
        <v>0</v>
      </c>
      <c r="G10" s="3">
        <v>5000</v>
      </c>
      <c r="H10" s="4">
        <f t="shared" si="0"/>
        <v>350000</v>
      </c>
      <c r="I10" s="2"/>
      <c r="J10" s="2"/>
      <c r="K10" s="2" t="s">
        <v>37</v>
      </c>
    </row>
    <row r="11" spans="3:11" x14ac:dyDescent="0.2">
      <c r="C11" s="2" t="s">
        <v>19</v>
      </c>
      <c r="D11" s="2" t="s">
        <v>14</v>
      </c>
      <c r="E11" s="2">
        <v>220</v>
      </c>
      <c r="F11" s="2" t="s">
        <v>0</v>
      </c>
      <c r="G11" s="3">
        <v>5000</v>
      </c>
      <c r="H11" s="4">
        <f t="shared" si="0"/>
        <v>1100000</v>
      </c>
      <c r="I11" s="2"/>
      <c r="J11" s="2"/>
      <c r="K11" s="2" t="s">
        <v>37</v>
      </c>
    </row>
    <row r="12" spans="3:11" x14ac:dyDescent="0.2">
      <c r="C12" s="2" t="s">
        <v>19</v>
      </c>
      <c r="D12" s="2" t="s">
        <v>21</v>
      </c>
      <c r="E12" s="2">
        <v>410</v>
      </c>
      <c r="F12" s="2" t="s">
        <v>0</v>
      </c>
      <c r="G12" s="3">
        <v>5000</v>
      </c>
      <c r="H12" s="4">
        <f t="shared" si="0"/>
        <v>2050000</v>
      </c>
      <c r="I12" s="2"/>
      <c r="J12" s="2"/>
      <c r="K12" s="2" t="s">
        <v>37</v>
      </c>
    </row>
    <row r="13" spans="3:11" x14ac:dyDescent="0.2">
      <c r="C13" s="2" t="s">
        <v>21</v>
      </c>
      <c r="D13" s="2" t="s">
        <v>20</v>
      </c>
      <c r="E13" s="2">
        <v>446</v>
      </c>
      <c r="F13" s="2" t="s">
        <v>0</v>
      </c>
      <c r="G13" s="3">
        <v>5000</v>
      </c>
      <c r="H13" s="4">
        <f t="shared" si="0"/>
        <v>2230000</v>
      </c>
      <c r="I13" s="2"/>
      <c r="J13" s="2"/>
      <c r="K13" s="2" t="s">
        <v>37</v>
      </c>
    </row>
    <row r="14" spans="3:11" x14ac:dyDescent="0.2">
      <c r="C14" s="2" t="s">
        <v>20</v>
      </c>
      <c r="D14" s="2" t="s">
        <v>15</v>
      </c>
      <c r="E14" s="2">
        <v>88</v>
      </c>
      <c r="F14" s="2" t="s">
        <v>0</v>
      </c>
      <c r="G14" s="3">
        <v>5000</v>
      </c>
      <c r="H14" s="4">
        <f t="shared" si="0"/>
        <v>440000</v>
      </c>
      <c r="I14" s="2"/>
      <c r="J14" s="2"/>
      <c r="K14" s="2" t="s">
        <v>37</v>
      </c>
    </row>
    <row r="15" spans="3:11" x14ac:dyDescent="0.2">
      <c r="C15" s="2" t="s">
        <v>15</v>
      </c>
      <c r="D15" s="2" t="s">
        <v>22</v>
      </c>
      <c r="E15" s="2">
        <v>227</v>
      </c>
      <c r="F15" s="2" t="s">
        <v>0</v>
      </c>
      <c r="G15" s="3">
        <v>5000</v>
      </c>
      <c r="H15" s="4">
        <f t="shared" si="0"/>
        <v>1135000</v>
      </c>
      <c r="I15" s="2"/>
      <c r="J15" s="2"/>
      <c r="K15" s="2" t="s">
        <v>37</v>
      </c>
    </row>
    <row r="16" spans="3:11" x14ac:dyDescent="0.2">
      <c r="C16" s="2" t="s">
        <v>23</v>
      </c>
      <c r="D16" s="2" t="s">
        <v>16</v>
      </c>
      <c r="E16" s="2">
        <v>430</v>
      </c>
      <c r="F16" s="2" t="s">
        <v>0</v>
      </c>
      <c r="G16" s="3">
        <v>5000</v>
      </c>
      <c r="H16" s="4">
        <f t="shared" si="0"/>
        <v>2150000</v>
      </c>
      <c r="I16" s="2"/>
      <c r="J16" s="2"/>
      <c r="K16" s="2" t="s">
        <v>37</v>
      </c>
    </row>
    <row r="17" spans="3:11" x14ac:dyDescent="0.2">
      <c r="C17" s="2" t="s">
        <v>24</v>
      </c>
      <c r="D17" s="2" t="s">
        <v>25</v>
      </c>
      <c r="E17" s="2">
        <v>138</v>
      </c>
      <c r="F17" s="2" t="s">
        <v>0</v>
      </c>
      <c r="G17" s="3">
        <v>5000</v>
      </c>
      <c r="H17" s="4">
        <f t="shared" si="0"/>
        <v>690000</v>
      </c>
      <c r="I17" s="2"/>
      <c r="J17" s="2"/>
      <c r="K17" s="2" t="s">
        <v>37</v>
      </c>
    </row>
    <row r="18" spans="3:11" x14ac:dyDescent="0.2">
      <c r="C18" s="2"/>
      <c r="D18" s="2"/>
      <c r="E18" s="2"/>
      <c r="F18" s="2"/>
      <c r="G18" s="2"/>
      <c r="H18" s="2"/>
      <c r="I18" s="2"/>
      <c r="J18" s="2"/>
      <c r="K18" s="2"/>
    </row>
    <row r="19" spans="3:11" x14ac:dyDescent="0.2">
      <c r="C19" s="2" t="s">
        <v>26</v>
      </c>
      <c r="D19" s="2" t="s">
        <v>27</v>
      </c>
      <c r="E19" s="2">
        <v>106</v>
      </c>
      <c r="F19" s="2" t="s">
        <v>28</v>
      </c>
      <c r="G19" s="2"/>
      <c r="H19" s="2"/>
      <c r="I19" s="2"/>
      <c r="J19" s="3">
        <v>30000</v>
      </c>
      <c r="K19" s="2" t="s">
        <v>38</v>
      </c>
    </row>
    <row r="20" spans="3:11" x14ac:dyDescent="0.2">
      <c r="C20" s="2" t="s">
        <v>29</v>
      </c>
      <c r="D20" s="2" t="s">
        <v>30</v>
      </c>
      <c r="E20" s="2">
        <v>278</v>
      </c>
      <c r="F20" s="2" t="s">
        <v>31</v>
      </c>
      <c r="G20" s="3">
        <v>600</v>
      </c>
      <c r="H20" s="4">
        <f>E20*G20</f>
        <v>166800</v>
      </c>
      <c r="I20" s="2"/>
      <c r="J20" s="2"/>
      <c r="K20" s="2" t="s">
        <v>39</v>
      </c>
    </row>
    <row r="21" spans="3:11" x14ac:dyDescent="0.2">
      <c r="C21" s="2" t="s">
        <v>32</v>
      </c>
      <c r="D21" s="2" t="s">
        <v>33</v>
      </c>
      <c r="E21" s="2">
        <v>381</v>
      </c>
      <c r="F21" s="2" t="s">
        <v>31</v>
      </c>
      <c r="G21" s="3">
        <v>600</v>
      </c>
      <c r="H21" s="4">
        <f>E21*G21</f>
        <v>228600</v>
      </c>
      <c r="I21" s="2"/>
      <c r="J21" s="2"/>
      <c r="K21" s="2" t="s">
        <v>39</v>
      </c>
    </row>
    <row r="22" spans="3:11" x14ac:dyDescent="0.2">
      <c r="C22" s="2" t="s">
        <v>25</v>
      </c>
      <c r="D22" s="2" t="s">
        <v>34</v>
      </c>
      <c r="E22" s="2">
        <v>709</v>
      </c>
      <c r="F22" s="2" t="s">
        <v>35</v>
      </c>
      <c r="G22" s="2"/>
      <c r="H22" s="2"/>
      <c r="I22" s="4">
        <v>32000</v>
      </c>
      <c r="J22" s="4">
        <v>384000</v>
      </c>
      <c r="K22" s="2" t="s">
        <v>40</v>
      </c>
    </row>
    <row r="23" spans="3:11" x14ac:dyDescent="0.2">
      <c r="C23" s="2"/>
      <c r="D23" s="2"/>
      <c r="E23" s="2"/>
      <c r="F23" s="2"/>
      <c r="G23" s="2"/>
      <c r="H23" s="2"/>
      <c r="I23" s="2"/>
      <c r="J23" s="2"/>
      <c r="K23" s="2"/>
    </row>
    <row r="24" spans="3:11" s="7" customFormat="1" ht="19" x14ac:dyDescent="0.25">
      <c r="C24" s="5" t="s">
        <v>41</v>
      </c>
      <c r="D24" s="5"/>
      <c r="E24" s="5"/>
      <c r="F24" s="5"/>
      <c r="G24" s="5"/>
      <c r="H24" s="6">
        <f>SUM(H6:H23)</f>
        <v>12420400</v>
      </c>
      <c r="I24" s="5"/>
      <c r="J24" s="6">
        <f>SUM(J6:J23)</f>
        <v>414000</v>
      </c>
      <c r="K24" s="5"/>
    </row>
    <row r="29" spans="3:11" ht="51" x14ac:dyDescent="0.2">
      <c r="C29" s="8" t="s">
        <v>7</v>
      </c>
      <c r="D29" s="8" t="s">
        <v>8</v>
      </c>
      <c r="E29" s="8" t="s">
        <v>9</v>
      </c>
      <c r="F29" s="8" t="s">
        <v>10</v>
      </c>
      <c r="G29" s="8" t="s">
        <v>42</v>
      </c>
      <c r="H29" s="8" t="s">
        <v>43</v>
      </c>
      <c r="I29" s="8" t="s">
        <v>44</v>
      </c>
      <c r="J29" s="8" t="s">
        <v>45</v>
      </c>
      <c r="K29" s="8" t="s">
        <v>36</v>
      </c>
    </row>
    <row r="30" spans="3:11" x14ac:dyDescent="0.2">
      <c r="C30" s="2" t="s">
        <v>13</v>
      </c>
      <c r="D30" s="2" t="s">
        <v>21</v>
      </c>
      <c r="E30" s="2">
        <v>211</v>
      </c>
      <c r="F30" s="2" t="s">
        <v>0</v>
      </c>
      <c r="G30" s="3">
        <v>5000</v>
      </c>
      <c r="H30" s="4">
        <f t="shared" ref="H30:H36" si="1">E30*G30</f>
        <v>1055000</v>
      </c>
      <c r="I30" s="2"/>
      <c r="J30" s="2"/>
      <c r="K30" s="2" t="s">
        <v>37</v>
      </c>
    </row>
    <row r="31" spans="3:11" x14ac:dyDescent="0.2">
      <c r="C31" s="2" t="s">
        <v>29</v>
      </c>
      <c r="D31" s="2" t="s">
        <v>46</v>
      </c>
      <c r="E31" s="2">
        <v>252</v>
      </c>
      <c r="F31" s="2" t="s">
        <v>31</v>
      </c>
      <c r="G31" s="2">
        <v>600</v>
      </c>
      <c r="H31" s="4">
        <f t="shared" si="1"/>
        <v>151200</v>
      </c>
      <c r="I31" s="2"/>
      <c r="J31" s="2"/>
      <c r="K31" s="2" t="s">
        <v>39</v>
      </c>
    </row>
    <row r="32" spans="3:11" x14ac:dyDescent="0.2">
      <c r="C32" s="2" t="s">
        <v>47</v>
      </c>
      <c r="D32" s="2" t="s">
        <v>48</v>
      </c>
      <c r="E32" s="2">
        <v>437</v>
      </c>
      <c r="F32" s="2" t="s">
        <v>31</v>
      </c>
      <c r="G32" s="2">
        <v>600</v>
      </c>
      <c r="H32" s="4">
        <f t="shared" si="1"/>
        <v>262200</v>
      </c>
      <c r="I32" s="2"/>
      <c r="J32" s="2"/>
      <c r="K32" s="2" t="s">
        <v>39</v>
      </c>
    </row>
    <row r="33" spans="3:11" x14ac:dyDescent="0.2">
      <c r="C33" s="2" t="s">
        <v>48</v>
      </c>
      <c r="D33" s="2" t="s">
        <v>49</v>
      </c>
      <c r="E33" s="2">
        <v>482</v>
      </c>
      <c r="F33" s="2" t="s">
        <v>31</v>
      </c>
      <c r="G33" s="2">
        <v>600</v>
      </c>
      <c r="H33" s="4">
        <f t="shared" si="1"/>
        <v>289200</v>
      </c>
      <c r="I33" s="2"/>
      <c r="J33" s="2"/>
      <c r="K33" s="2" t="s">
        <v>39</v>
      </c>
    </row>
    <row r="34" spans="3:11" x14ac:dyDescent="0.2">
      <c r="C34" s="2" t="s">
        <v>49</v>
      </c>
      <c r="D34" s="2" t="s">
        <v>50</v>
      </c>
      <c r="E34" s="2">
        <v>372</v>
      </c>
      <c r="F34" s="2" t="s">
        <v>31</v>
      </c>
      <c r="G34" s="2">
        <v>600</v>
      </c>
      <c r="H34" s="10">
        <f t="shared" si="1"/>
        <v>223200</v>
      </c>
      <c r="I34" s="2"/>
      <c r="J34" s="2"/>
      <c r="K34" s="2" t="s">
        <v>39</v>
      </c>
    </row>
    <row r="35" spans="3:11" x14ac:dyDescent="0.2">
      <c r="C35" s="2" t="s">
        <v>50</v>
      </c>
      <c r="D35" s="2" t="s">
        <v>51</v>
      </c>
      <c r="E35" s="2">
        <v>673</v>
      </c>
      <c r="F35" s="2" t="s">
        <v>31</v>
      </c>
      <c r="G35" s="2">
        <v>600</v>
      </c>
      <c r="H35" s="10">
        <f t="shared" si="1"/>
        <v>403800</v>
      </c>
      <c r="I35" s="2"/>
      <c r="J35" s="2"/>
      <c r="K35" s="2" t="s">
        <v>39</v>
      </c>
    </row>
    <row r="36" spans="3:11" x14ac:dyDescent="0.2">
      <c r="C36" s="2" t="s">
        <v>51</v>
      </c>
      <c r="D36" s="2" t="s">
        <v>52</v>
      </c>
      <c r="E36" s="2">
        <v>582</v>
      </c>
      <c r="F36" s="2" t="s">
        <v>31</v>
      </c>
      <c r="G36" s="2">
        <v>600</v>
      </c>
      <c r="H36" s="10">
        <f t="shared" si="1"/>
        <v>349200</v>
      </c>
      <c r="I36" s="2"/>
      <c r="J36" s="2"/>
      <c r="K36" s="2" t="s">
        <v>39</v>
      </c>
    </row>
    <row r="37" spans="3:11" x14ac:dyDescent="0.2">
      <c r="C37" s="2" t="s">
        <v>52</v>
      </c>
      <c r="D37" s="2" t="s">
        <v>34</v>
      </c>
      <c r="E37" s="2">
        <v>541</v>
      </c>
      <c r="F37" s="2" t="s">
        <v>31</v>
      </c>
      <c r="G37" s="2">
        <v>600</v>
      </c>
      <c r="H37" s="10">
        <f t="shared" ref="H37:H46" si="2">E37*G37</f>
        <v>324600</v>
      </c>
      <c r="I37" s="2"/>
      <c r="J37" s="2"/>
      <c r="K37" s="2" t="s">
        <v>39</v>
      </c>
    </row>
    <row r="38" spans="3:11" x14ac:dyDescent="0.2">
      <c r="C38" s="2" t="s">
        <v>53</v>
      </c>
      <c r="D38" s="2" t="s">
        <v>54</v>
      </c>
      <c r="E38" s="2">
        <v>388</v>
      </c>
      <c r="F38" s="2" t="s">
        <v>31</v>
      </c>
      <c r="G38" s="2">
        <v>600</v>
      </c>
      <c r="H38" s="10">
        <f t="shared" si="2"/>
        <v>232800</v>
      </c>
      <c r="I38" s="2"/>
      <c r="J38" s="2"/>
      <c r="K38" s="2" t="s">
        <v>39</v>
      </c>
    </row>
    <row r="39" spans="3:11" x14ac:dyDescent="0.2">
      <c r="C39" s="2" t="s">
        <v>55</v>
      </c>
      <c r="D39" s="2" t="s">
        <v>56</v>
      </c>
      <c r="E39" s="2">
        <v>175</v>
      </c>
      <c r="F39" s="2" t="s">
        <v>31</v>
      </c>
      <c r="G39" s="2">
        <v>600</v>
      </c>
      <c r="H39" s="10">
        <f t="shared" si="2"/>
        <v>105000</v>
      </c>
      <c r="I39" s="2"/>
      <c r="J39" s="2"/>
      <c r="K39" s="2" t="s">
        <v>39</v>
      </c>
    </row>
    <row r="40" spans="3:11" x14ac:dyDescent="0.2">
      <c r="C40" s="2" t="s">
        <v>56</v>
      </c>
      <c r="D40" s="2" t="s">
        <v>57</v>
      </c>
      <c r="E40" s="2">
        <v>107</v>
      </c>
      <c r="F40" s="2" t="s">
        <v>31</v>
      </c>
      <c r="G40" s="2">
        <v>600</v>
      </c>
      <c r="H40" s="10">
        <f t="shared" si="2"/>
        <v>64200</v>
      </c>
      <c r="I40" s="2"/>
      <c r="J40" s="2"/>
      <c r="K40" s="2" t="s">
        <v>39</v>
      </c>
    </row>
    <row r="41" spans="3:11" x14ac:dyDescent="0.2">
      <c r="C41" s="2" t="s">
        <v>57</v>
      </c>
      <c r="D41" s="2" t="s">
        <v>34</v>
      </c>
      <c r="E41" s="2">
        <v>550</v>
      </c>
      <c r="F41" s="2" t="s">
        <v>31</v>
      </c>
      <c r="G41" s="2">
        <v>600</v>
      </c>
      <c r="H41" s="10">
        <f t="shared" si="2"/>
        <v>330000</v>
      </c>
      <c r="I41" s="2"/>
      <c r="J41" s="2"/>
      <c r="K41" s="2" t="s">
        <v>39</v>
      </c>
    </row>
    <row r="42" spans="3:11" x14ac:dyDescent="0.2">
      <c r="C42" s="2" t="s">
        <v>53</v>
      </c>
      <c r="D42" s="2" t="s">
        <v>58</v>
      </c>
      <c r="E42" s="2">
        <v>245</v>
      </c>
      <c r="F42" s="2" t="s">
        <v>31</v>
      </c>
      <c r="G42" s="2">
        <v>600</v>
      </c>
      <c r="H42" s="10">
        <f t="shared" si="2"/>
        <v>147000</v>
      </c>
      <c r="I42" s="2"/>
      <c r="J42" s="2"/>
      <c r="K42" s="2" t="s">
        <v>39</v>
      </c>
    </row>
    <row r="43" spans="3:11" x14ac:dyDescent="0.2">
      <c r="C43" s="2" t="s">
        <v>58</v>
      </c>
      <c r="D43" s="2" t="s">
        <v>59</v>
      </c>
      <c r="E43" s="2">
        <v>382</v>
      </c>
      <c r="F43" s="2" t="s">
        <v>31</v>
      </c>
      <c r="G43" s="2">
        <v>600</v>
      </c>
      <c r="H43" s="10">
        <f t="shared" si="2"/>
        <v>229200</v>
      </c>
      <c r="I43" s="2"/>
      <c r="J43" s="2"/>
      <c r="K43" s="2" t="s">
        <v>39</v>
      </c>
    </row>
    <row r="44" spans="3:11" x14ac:dyDescent="0.2">
      <c r="C44" s="2" t="s">
        <v>59</v>
      </c>
      <c r="D44" s="2" t="s">
        <v>60</v>
      </c>
      <c r="E44" s="2">
        <v>177</v>
      </c>
      <c r="F44" s="2" t="s">
        <v>31</v>
      </c>
      <c r="G44" s="2">
        <v>600</v>
      </c>
      <c r="H44" s="10">
        <f t="shared" si="2"/>
        <v>106200</v>
      </c>
      <c r="I44" s="2"/>
      <c r="J44" s="2"/>
      <c r="K44" s="2" t="s">
        <v>39</v>
      </c>
    </row>
    <row r="45" spans="3:11" x14ac:dyDescent="0.2">
      <c r="C45" s="2" t="s">
        <v>60</v>
      </c>
      <c r="D45" s="2" t="s">
        <v>61</v>
      </c>
      <c r="E45" s="2">
        <v>303</v>
      </c>
      <c r="F45" s="2" t="s">
        <v>31</v>
      </c>
      <c r="G45" s="2">
        <v>600</v>
      </c>
      <c r="H45" s="10">
        <f t="shared" si="2"/>
        <v>181800</v>
      </c>
      <c r="I45" s="2"/>
      <c r="J45" s="2"/>
      <c r="K45" s="2" t="s">
        <v>39</v>
      </c>
    </row>
    <row r="46" spans="3:11" x14ac:dyDescent="0.2">
      <c r="C46" s="2" t="s">
        <v>61</v>
      </c>
      <c r="D46" s="2" t="s">
        <v>62</v>
      </c>
      <c r="E46" s="2">
        <v>383</v>
      </c>
      <c r="F46" s="2" t="s">
        <v>31</v>
      </c>
      <c r="G46" s="2">
        <v>600</v>
      </c>
      <c r="H46" s="10">
        <f t="shared" si="2"/>
        <v>229800</v>
      </c>
      <c r="I46" s="2"/>
      <c r="J46" s="2"/>
      <c r="K46" s="2" t="s">
        <v>39</v>
      </c>
    </row>
    <row r="47" spans="3:11" x14ac:dyDescent="0.2">
      <c r="C47" s="2"/>
      <c r="D47" s="2"/>
      <c r="E47" s="2"/>
      <c r="F47" s="2"/>
      <c r="G47" s="2"/>
      <c r="H47" s="2"/>
      <c r="I47" s="2"/>
      <c r="J47" s="2"/>
      <c r="K47" s="2"/>
    </row>
    <row r="48" spans="3:11" ht="19" x14ac:dyDescent="0.25">
      <c r="C48" s="5" t="s">
        <v>41</v>
      </c>
      <c r="D48" s="5"/>
      <c r="E48" s="5"/>
      <c r="F48" s="5"/>
      <c r="G48" s="5"/>
      <c r="H48" s="6">
        <f>SUM(H30:H47)</f>
        <v>4684400</v>
      </c>
      <c r="I48" s="5"/>
      <c r="J48" s="6">
        <f>SUM(J30:J47)</f>
        <v>0</v>
      </c>
      <c r="K4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656B5-895F-F24D-8A32-35B4E2339FB5}">
  <dimension ref="B2:K29"/>
  <sheetViews>
    <sheetView topLeftCell="A2" zoomScale="150" zoomScaleNormal="150" workbookViewId="0">
      <selection activeCell="F4" sqref="F4"/>
    </sheetView>
  </sheetViews>
  <sheetFormatPr baseColWidth="10" defaultRowHeight="16" x14ac:dyDescent="0.2"/>
  <cols>
    <col min="2" max="3" width="14.1640625" bestFit="1" customWidth="1"/>
    <col min="5" max="5" width="23.1640625" bestFit="1" customWidth="1"/>
    <col min="7" max="7" width="14.6640625" customWidth="1"/>
    <col min="8" max="8" width="11" bestFit="1" customWidth="1"/>
    <col min="9" max="9" width="13.83203125" customWidth="1"/>
    <col min="10" max="10" width="15" customWidth="1"/>
    <col min="11" max="11" width="32" customWidth="1"/>
  </cols>
  <sheetData>
    <row r="2" spans="2:11" ht="88" x14ac:dyDescent="0.25">
      <c r="B2" s="12" t="s">
        <v>7</v>
      </c>
      <c r="C2" s="12" t="s">
        <v>8</v>
      </c>
      <c r="D2" s="12" t="s">
        <v>9</v>
      </c>
      <c r="E2" s="12" t="s">
        <v>10</v>
      </c>
      <c r="F2" s="12" t="s">
        <v>42</v>
      </c>
      <c r="G2" s="12" t="s">
        <v>43</v>
      </c>
      <c r="H2" s="12" t="s">
        <v>44</v>
      </c>
      <c r="I2" s="12" t="s">
        <v>45</v>
      </c>
      <c r="J2" s="12" t="s">
        <v>64</v>
      </c>
      <c r="K2" s="12" t="s">
        <v>36</v>
      </c>
    </row>
    <row r="3" spans="2:11" ht="21" x14ac:dyDescent="0.25">
      <c r="B3" s="15" t="s">
        <v>11</v>
      </c>
      <c r="C3" s="15" t="s">
        <v>13</v>
      </c>
      <c r="D3" s="15">
        <v>218</v>
      </c>
      <c r="E3" s="15" t="s">
        <v>63</v>
      </c>
      <c r="F3" s="16">
        <v>1000</v>
      </c>
      <c r="G3" s="17">
        <f>D3*F3</f>
        <v>218000</v>
      </c>
      <c r="H3" s="15"/>
      <c r="I3" s="15"/>
      <c r="J3" s="15"/>
      <c r="K3" s="15" t="s">
        <v>37</v>
      </c>
    </row>
    <row r="4" spans="2:11" ht="21" x14ac:dyDescent="0.25">
      <c r="B4" s="15" t="s">
        <v>13</v>
      </c>
      <c r="C4" s="15" t="s">
        <v>16</v>
      </c>
      <c r="D4" s="15">
        <v>1600</v>
      </c>
      <c r="E4" s="15" t="s">
        <v>63</v>
      </c>
      <c r="F4" s="16">
        <v>1000</v>
      </c>
      <c r="G4" s="17"/>
      <c r="H4" s="17">
        <f>I4/12</f>
        <v>133333.33333333334</v>
      </c>
      <c r="I4" s="17">
        <f>F4*D4</f>
        <v>1600000</v>
      </c>
      <c r="J4" s="15"/>
      <c r="K4" s="15"/>
    </row>
    <row r="5" spans="2:11" ht="21" x14ac:dyDescent="0.25">
      <c r="B5" s="15" t="s">
        <v>29</v>
      </c>
      <c r="C5" s="15" t="s">
        <v>30</v>
      </c>
      <c r="D5" s="15">
        <v>278</v>
      </c>
      <c r="E5" s="15" t="s">
        <v>31</v>
      </c>
      <c r="F5" s="16">
        <v>600</v>
      </c>
      <c r="G5" s="17">
        <f>D5*F5</f>
        <v>166800</v>
      </c>
      <c r="H5" s="15"/>
      <c r="I5" s="15"/>
      <c r="J5" s="15"/>
      <c r="K5" s="15" t="s">
        <v>39</v>
      </c>
    </row>
    <row r="6" spans="2:11" ht="21" x14ac:dyDescent="0.25">
      <c r="B6" s="15" t="s">
        <v>24</v>
      </c>
      <c r="C6" s="15" t="s">
        <v>25</v>
      </c>
      <c r="D6" s="15">
        <v>138</v>
      </c>
      <c r="E6" s="15" t="s">
        <v>63</v>
      </c>
      <c r="F6" s="16">
        <v>1000</v>
      </c>
      <c r="G6" s="17"/>
      <c r="H6" s="17">
        <f>I6/12</f>
        <v>11500</v>
      </c>
      <c r="I6" s="17">
        <f>F6*D6</f>
        <v>138000</v>
      </c>
      <c r="J6" s="17"/>
      <c r="K6" s="15" t="s">
        <v>37</v>
      </c>
    </row>
    <row r="7" spans="2:11" ht="21" x14ac:dyDescent="0.25">
      <c r="B7" s="15" t="s">
        <v>25</v>
      </c>
      <c r="C7" s="15" t="s">
        <v>34</v>
      </c>
      <c r="D7" s="15">
        <v>709</v>
      </c>
      <c r="E7" s="15" t="s">
        <v>63</v>
      </c>
      <c r="F7" s="16">
        <v>1000</v>
      </c>
      <c r="G7" s="15"/>
      <c r="H7" s="17">
        <f>I7/12</f>
        <v>59083.333333333336</v>
      </c>
      <c r="I7" s="17">
        <f>F7*D7</f>
        <v>709000</v>
      </c>
      <c r="J7" s="17"/>
      <c r="K7" s="15" t="s">
        <v>40</v>
      </c>
    </row>
    <row r="8" spans="2:11" ht="21" x14ac:dyDescent="0.25">
      <c r="B8" s="15"/>
      <c r="C8" s="15"/>
      <c r="D8" s="15"/>
      <c r="E8" s="15"/>
      <c r="F8" s="16"/>
      <c r="G8" s="15"/>
      <c r="H8" s="17"/>
      <c r="I8" s="17"/>
      <c r="J8" s="17"/>
      <c r="K8" s="15"/>
    </row>
    <row r="9" spans="2:11" ht="21" x14ac:dyDescent="0.25">
      <c r="B9" s="15"/>
      <c r="C9" s="15"/>
      <c r="D9" s="15"/>
      <c r="E9" s="15"/>
      <c r="F9" s="16"/>
      <c r="G9" s="15"/>
      <c r="H9" s="17"/>
      <c r="I9" s="17"/>
      <c r="J9" s="17"/>
      <c r="K9" s="15"/>
    </row>
    <row r="10" spans="2:11" ht="21" x14ac:dyDescent="0.25">
      <c r="B10" s="13" t="s">
        <v>41</v>
      </c>
      <c r="C10" s="13"/>
      <c r="D10" s="13"/>
      <c r="E10" s="13"/>
      <c r="F10" s="13"/>
      <c r="G10" s="14">
        <f>SUM(G3:G7)</f>
        <v>384800</v>
      </c>
      <c r="H10" s="13"/>
      <c r="I10" s="14">
        <f>SUM(I3:I7)</f>
        <v>2447000</v>
      </c>
      <c r="J10" s="14">
        <f>I10+G10</f>
        <v>2831800</v>
      </c>
      <c r="K10" s="13"/>
    </row>
    <row r="13" spans="2:11" ht="21" x14ac:dyDescent="0.25">
      <c r="B13" s="15" t="s">
        <v>11</v>
      </c>
      <c r="C13" s="15" t="s">
        <v>12</v>
      </c>
      <c r="D13" s="15">
        <v>64</v>
      </c>
      <c r="E13" s="15" t="s">
        <v>0</v>
      </c>
      <c r="F13" s="16">
        <v>5000</v>
      </c>
      <c r="G13" s="17">
        <f>D13*F13</f>
        <v>320000</v>
      </c>
      <c r="H13" s="15"/>
      <c r="I13" s="15"/>
      <c r="J13" s="15" t="s">
        <v>37</v>
      </c>
    </row>
    <row r="14" spans="2:11" ht="21" x14ac:dyDescent="0.25">
      <c r="B14" s="15" t="s">
        <v>12</v>
      </c>
      <c r="C14" s="15" t="s">
        <v>13</v>
      </c>
      <c r="D14" s="15">
        <v>196</v>
      </c>
      <c r="E14" s="15" t="s">
        <v>0</v>
      </c>
      <c r="F14" s="16">
        <v>5000</v>
      </c>
      <c r="G14" s="17">
        <f t="shared" ref="G14:G24" si="0">D14*F14</f>
        <v>980000</v>
      </c>
      <c r="H14" s="15"/>
      <c r="I14" s="15"/>
      <c r="J14" s="15" t="s">
        <v>37</v>
      </c>
    </row>
    <row r="15" spans="2:11" ht="21" x14ac:dyDescent="0.25">
      <c r="B15" s="15" t="s">
        <v>13</v>
      </c>
      <c r="C15" s="15" t="s">
        <v>17</v>
      </c>
      <c r="D15" s="15">
        <v>48</v>
      </c>
      <c r="E15" s="15" t="s">
        <v>0</v>
      </c>
      <c r="F15" s="16">
        <v>5000</v>
      </c>
      <c r="G15" s="17">
        <f t="shared" si="0"/>
        <v>240000</v>
      </c>
      <c r="H15" s="15"/>
      <c r="I15" s="15"/>
      <c r="J15" s="15" t="s">
        <v>37</v>
      </c>
    </row>
    <row r="16" spans="2:11" ht="21" x14ac:dyDescent="0.25">
      <c r="B16" s="15" t="s">
        <v>17</v>
      </c>
      <c r="C16" s="15" t="s">
        <v>18</v>
      </c>
      <c r="D16" s="15">
        <v>68</v>
      </c>
      <c r="E16" s="15" t="s">
        <v>0</v>
      </c>
      <c r="F16" s="16">
        <v>5000</v>
      </c>
      <c r="G16" s="17">
        <f t="shared" si="0"/>
        <v>340000</v>
      </c>
      <c r="H16" s="15"/>
      <c r="I16" s="15"/>
      <c r="J16" s="15" t="s">
        <v>37</v>
      </c>
    </row>
    <row r="17" spans="2:10" ht="21" x14ac:dyDescent="0.25">
      <c r="B17" s="15" t="s">
        <v>18</v>
      </c>
      <c r="C17" s="15" t="s">
        <v>19</v>
      </c>
      <c r="D17" s="15">
        <v>70</v>
      </c>
      <c r="E17" s="15" t="s">
        <v>0</v>
      </c>
      <c r="F17" s="16">
        <v>5000</v>
      </c>
      <c r="G17" s="17">
        <f t="shared" si="0"/>
        <v>350000</v>
      </c>
      <c r="H17" s="15"/>
      <c r="I17" s="15"/>
      <c r="J17" s="15" t="s">
        <v>37</v>
      </c>
    </row>
    <row r="18" spans="2:10" ht="21" x14ac:dyDescent="0.25">
      <c r="B18" s="15" t="s">
        <v>19</v>
      </c>
      <c r="C18" s="15" t="s">
        <v>14</v>
      </c>
      <c r="D18" s="15">
        <v>220</v>
      </c>
      <c r="E18" s="15" t="s">
        <v>0</v>
      </c>
      <c r="F18" s="16">
        <v>5000</v>
      </c>
      <c r="G18" s="17">
        <f t="shared" si="0"/>
        <v>1100000</v>
      </c>
      <c r="H18" s="15"/>
      <c r="I18" s="15"/>
      <c r="J18" s="15" t="s">
        <v>37</v>
      </c>
    </row>
    <row r="19" spans="2:10" ht="21" x14ac:dyDescent="0.25">
      <c r="B19" s="15" t="s">
        <v>19</v>
      </c>
      <c r="C19" s="15" t="s">
        <v>21</v>
      </c>
      <c r="D19" s="15">
        <v>410</v>
      </c>
      <c r="E19" s="15" t="s">
        <v>0</v>
      </c>
      <c r="F19" s="16">
        <v>5000</v>
      </c>
      <c r="G19" s="17">
        <f t="shared" si="0"/>
        <v>2050000</v>
      </c>
      <c r="H19" s="15"/>
      <c r="I19" s="15"/>
      <c r="J19" s="15" t="s">
        <v>37</v>
      </c>
    </row>
    <row r="20" spans="2:10" ht="21" x14ac:dyDescent="0.25">
      <c r="B20" s="15" t="s">
        <v>21</v>
      </c>
      <c r="C20" s="15" t="s">
        <v>20</v>
      </c>
      <c r="D20" s="15">
        <v>446</v>
      </c>
      <c r="E20" s="15" t="s">
        <v>0</v>
      </c>
      <c r="F20" s="16">
        <v>5000</v>
      </c>
      <c r="G20" s="17">
        <f t="shared" si="0"/>
        <v>2230000</v>
      </c>
      <c r="H20" s="15"/>
      <c r="I20" s="15"/>
      <c r="J20" s="15" t="s">
        <v>37</v>
      </c>
    </row>
    <row r="21" spans="2:10" ht="21" x14ac:dyDescent="0.25">
      <c r="B21" s="15" t="s">
        <v>20</v>
      </c>
      <c r="C21" s="15" t="s">
        <v>15</v>
      </c>
      <c r="D21" s="15">
        <v>88</v>
      </c>
      <c r="E21" s="15" t="s">
        <v>0</v>
      </c>
      <c r="F21" s="16">
        <v>5000</v>
      </c>
      <c r="G21" s="17">
        <f t="shared" si="0"/>
        <v>440000</v>
      </c>
      <c r="H21" s="15"/>
      <c r="I21" s="15"/>
      <c r="J21" s="15" t="s">
        <v>37</v>
      </c>
    </row>
    <row r="22" spans="2:10" ht="21" x14ac:dyDescent="0.25">
      <c r="B22" s="15" t="s">
        <v>15</v>
      </c>
      <c r="C22" s="15" t="s">
        <v>22</v>
      </c>
      <c r="D22" s="15">
        <v>227</v>
      </c>
      <c r="E22" s="15" t="s">
        <v>0</v>
      </c>
      <c r="F22" s="16">
        <v>5000</v>
      </c>
      <c r="G22" s="17">
        <f t="shared" si="0"/>
        <v>1135000</v>
      </c>
      <c r="H22" s="15"/>
      <c r="I22" s="15"/>
      <c r="J22" s="15" t="s">
        <v>37</v>
      </c>
    </row>
    <row r="23" spans="2:10" ht="21" x14ac:dyDescent="0.25">
      <c r="B23" s="15" t="s">
        <v>23</v>
      </c>
      <c r="C23" s="15" t="s">
        <v>16</v>
      </c>
      <c r="D23" s="15">
        <v>430</v>
      </c>
      <c r="E23" s="15" t="s">
        <v>0</v>
      </c>
      <c r="F23" s="16">
        <v>5000</v>
      </c>
      <c r="G23" s="17">
        <f t="shared" si="0"/>
        <v>2150000</v>
      </c>
      <c r="H23" s="15"/>
      <c r="I23" s="15"/>
      <c r="J23" s="15" t="s">
        <v>37</v>
      </c>
    </row>
    <row r="24" spans="2:10" ht="21" x14ac:dyDescent="0.25">
      <c r="B24" s="15" t="s">
        <v>24</v>
      </c>
      <c r="C24" s="15" t="s">
        <v>25</v>
      </c>
      <c r="D24" s="15">
        <v>138</v>
      </c>
      <c r="E24" s="15" t="s">
        <v>0</v>
      </c>
      <c r="F24" s="16">
        <v>5000</v>
      </c>
      <c r="G24" s="17">
        <f t="shared" si="0"/>
        <v>690000</v>
      </c>
      <c r="H24" s="15"/>
      <c r="I24" s="15"/>
      <c r="J24" s="15" t="s">
        <v>37</v>
      </c>
    </row>
    <row r="25" spans="2:10" ht="21" x14ac:dyDescent="0.25">
      <c r="B25" s="15"/>
      <c r="C25" s="15"/>
      <c r="D25" s="15"/>
      <c r="E25" s="15"/>
      <c r="F25" s="15"/>
      <c r="G25" s="15"/>
      <c r="H25" s="15"/>
      <c r="I25" s="15"/>
      <c r="J25" s="15"/>
    </row>
    <row r="26" spans="2:10" ht="21" x14ac:dyDescent="0.25">
      <c r="B26" s="15" t="s">
        <v>26</v>
      </c>
      <c r="C26" s="15" t="s">
        <v>27</v>
      </c>
      <c r="D26" s="15">
        <v>106</v>
      </c>
      <c r="E26" s="15" t="s">
        <v>28</v>
      </c>
      <c r="F26" s="15"/>
      <c r="G26" s="15"/>
      <c r="H26" s="15"/>
      <c r="I26" s="16">
        <v>30000</v>
      </c>
      <c r="J26" s="15" t="s">
        <v>38</v>
      </c>
    </row>
    <row r="27" spans="2:10" ht="21" x14ac:dyDescent="0.25">
      <c r="B27" s="15" t="s">
        <v>29</v>
      </c>
      <c r="C27" s="15" t="s">
        <v>30</v>
      </c>
      <c r="D27" s="15">
        <v>278</v>
      </c>
      <c r="E27" s="15" t="s">
        <v>31</v>
      </c>
      <c r="F27" s="16">
        <v>600</v>
      </c>
      <c r="G27" s="17">
        <f>D27*F27</f>
        <v>166800</v>
      </c>
      <c r="H27" s="15"/>
      <c r="I27" s="15"/>
      <c r="J27" s="15" t="s">
        <v>39</v>
      </c>
    </row>
    <row r="28" spans="2:10" ht="21" x14ac:dyDescent="0.25">
      <c r="B28" s="15" t="s">
        <v>32</v>
      </c>
      <c r="C28" s="15" t="s">
        <v>33</v>
      </c>
      <c r="D28" s="15">
        <v>381</v>
      </c>
      <c r="E28" s="15" t="s">
        <v>31</v>
      </c>
      <c r="F28" s="16">
        <v>600</v>
      </c>
      <c r="G28" s="17">
        <f>D28*F28</f>
        <v>228600</v>
      </c>
      <c r="H28" s="15"/>
      <c r="I28" s="15"/>
      <c r="J28" s="15" t="s">
        <v>39</v>
      </c>
    </row>
    <row r="29" spans="2:10" ht="21" x14ac:dyDescent="0.25">
      <c r="B29" s="15" t="s">
        <v>25</v>
      </c>
      <c r="C29" s="15" t="s">
        <v>34</v>
      </c>
      <c r="D29" s="15">
        <v>709</v>
      </c>
      <c r="E29" s="15" t="s">
        <v>35</v>
      </c>
      <c r="F29" s="15"/>
      <c r="G29" s="15"/>
      <c r="H29" s="17">
        <v>32000</v>
      </c>
      <c r="I29" s="17">
        <v>384000</v>
      </c>
      <c r="J29" s="15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0DA4-DA68-E24B-AEE2-101411CFF321}">
  <dimension ref="B2:K33"/>
  <sheetViews>
    <sheetView topLeftCell="A4" zoomScale="150" zoomScaleNormal="150" workbookViewId="0">
      <selection activeCell="D23" sqref="D23"/>
    </sheetView>
  </sheetViews>
  <sheetFormatPr baseColWidth="10" defaultRowHeight="16" x14ac:dyDescent="0.2"/>
  <cols>
    <col min="2" max="3" width="14.1640625" bestFit="1" customWidth="1"/>
    <col min="5" max="5" width="23.1640625" bestFit="1" customWidth="1"/>
    <col min="7" max="7" width="14.6640625" customWidth="1"/>
    <col min="8" max="8" width="11" bestFit="1" customWidth="1"/>
    <col min="9" max="9" width="13.83203125" customWidth="1"/>
    <col min="10" max="10" width="15" customWidth="1"/>
    <col min="11" max="11" width="32" customWidth="1"/>
  </cols>
  <sheetData>
    <row r="2" spans="2:11" ht="88" x14ac:dyDescent="0.25">
      <c r="B2" s="12" t="s">
        <v>7</v>
      </c>
      <c r="C2" s="12" t="s">
        <v>8</v>
      </c>
      <c r="D2" s="12" t="s">
        <v>9</v>
      </c>
      <c r="E2" s="12" t="s">
        <v>10</v>
      </c>
      <c r="F2" s="12" t="s">
        <v>42</v>
      </c>
      <c r="G2" s="12" t="s">
        <v>43</v>
      </c>
      <c r="H2" s="12" t="s">
        <v>44</v>
      </c>
      <c r="I2" s="12" t="s">
        <v>45</v>
      </c>
      <c r="J2" s="12" t="s">
        <v>64</v>
      </c>
      <c r="K2" s="12" t="s">
        <v>36</v>
      </c>
    </row>
    <row r="3" spans="2:11" ht="21" x14ac:dyDescent="0.25">
      <c r="B3" s="15" t="s">
        <v>11</v>
      </c>
      <c r="C3" s="15" t="s">
        <v>13</v>
      </c>
      <c r="D3" s="15">
        <v>218</v>
      </c>
      <c r="E3" s="15" t="s">
        <v>0</v>
      </c>
      <c r="F3" s="16">
        <v>5000</v>
      </c>
      <c r="G3" s="17">
        <f>D3*F3</f>
        <v>1090000</v>
      </c>
      <c r="H3" s="15"/>
      <c r="I3" s="15"/>
      <c r="J3" s="15"/>
      <c r="K3" s="15" t="s">
        <v>37</v>
      </c>
    </row>
    <row r="4" spans="2:11" ht="21" x14ac:dyDescent="0.25">
      <c r="B4" s="15" t="s">
        <v>13</v>
      </c>
      <c r="C4" s="15" t="s">
        <v>17</v>
      </c>
      <c r="D4" s="15">
        <v>48</v>
      </c>
      <c r="E4" s="15" t="s">
        <v>0</v>
      </c>
      <c r="F4" s="16">
        <v>5000</v>
      </c>
      <c r="G4" s="17">
        <f t="shared" ref="G4:G7" si="0">D4*F4</f>
        <v>240000</v>
      </c>
      <c r="H4" s="15"/>
      <c r="I4" s="15"/>
      <c r="K4" s="15" t="s">
        <v>37</v>
      </c>
    </row>
    <row r="5" spans="2:11" ht="21" x14ac:dyDescent="0.25">
      <c r="B5" s="15" t="s">
        <v>17</v>
      </c>
      <c r="C5" s="15" t="s">
        <v>18</v>
      </c>
      <c r="D5" s="15">
        <v>68</v>
      </c>
      <c r="E5" s="15" t="s">
        <v>0</v>
      </c>
      <c r="F5" s="16">
        <v>5000</v>
      </c>
      <c r="G5" s="17">
        <f t="shared" si="0"/>
        <v>340000</v>
      </c>
      <c r="H5" s="15"/>
      <c r="I5" s="15"/>
      <c r="K5" s="15" t="s">
        <v>37</v>
      </c>
    </row>
    <row r="6" spans="2:11" ht="21" x14ac:dyDescent="0.25">
      <c r="B6" s="15" t="s">
        <v>18</v>
      </c>
      <c r="C6" s="15" t="s">
        <v>19</v>
      </c>
      <c r="D6" s="15">
        <v>70</v>
      </c>
      <c r="E6" s="15" t="s">
        <v>0</v>
      </c>
      <c r="F6" s="16">
        <v>5000</v>
      </c>
      <c r="G6" s="17">
        <f t="shared" si="0"/>
        <v>350000</v>
      </c>
      <c r="H6" s="15"/>
      <c r="I6" s="15"/>
      <c r="K6" s="15" t="s">
        <v>37</v>
      </c>
    </row>
    <row r="7" spans="2:11" ht="21" x14ac:dyDescent="0.25">
      <c r="B7" s="15" t="s">
        <v>19</v>
      </c>
      <c r="C7" s="15" t="s">
        <v>14</v>
      </c>
      <c r="D7" s="15">
        <v>220</v>
      </c>
      <c r="E7" s="15" t="s">
        <v>0</v>
      </c>
      <c r="F7" s="16">
        <v>5000</v>
      </c>
      <c r="G7" s="17">
        <f t="shared" si="0"/>
        <v>1100000</v>
      </c>
      <c r="H7" s="15"/>
      <c r="I7" s="15"/>
      <c r="K7" s="15" t="s">
        <v>37</v>
      </c>
    </row>
    <row r="8" spans="2:11" ht="21" x14ac:dyDescent="0.25">
      <c r="B8" s="15" t="s">
        <v>13</v>
      </c>
      <c r="C8" s="15" t="s">
        <v>16</v>
      </c>
      <c r="D8" s="15">
        <v>1600</v>
      </c>
      <c r="E8" s="15" t="s">
        <v>63</v>
      </c>
      <c r="F8" s="16">
        <v>1000</v>
      </c>
      <c r="G8" s="17"/>
      <c r="H8" s="17">
        <f>I8/12</f>
        <v>133333.33333333334</v>
      </c>
      <c r="I8" s="17">
        <f>F8*D8</f>
        <v>1600000</v>
      </c>
      <c r="J8" s="15"/>
      <c r="K8" s="15"/>
    </row>
    <row r="9" spans="2:11" ht="21" x14ac:dyDescent="0.25">
      <c r="B9" s="15" t="s">
        <v>29</v>
      </c>
      <c r="C9" s="15" t="s">
        <v>30</v>
      </c>
      <c r="D9" s="15">
        <v>278</v>
      </c>
      <c r="E9" s="15" t="s">
        <v>31</v>
      </c>
      <c r="F9" s="16">
        <v>600</v>
      </c>
      <c r="G9" s="17">
        <f>D9*F9</f>
        <v>166800</v>
      </c>
      <c r="H9" s="15"/>
      <c r="I9" s="15"/>
      <c r="J9" s="15"/>
      <c r="K9" s="15" t="s">
        <v>39</v>
      </c>
    </row>
    <row r="10" spans="2:11" ht="21" x14ac:dyDescent="0.25">
      <c r="B10" s="15" t="s">
        <v>24</v>
      </c>
      <c r="C10" s="15" t="s">
        <v>25</v>
      </c>
      <c r="D10" s="15">
        <v>138</v>
      </c>
      <c r="E10" s="15" t="s">
        <v>63</v>
      </c>
      <c r="F10" s="16">
        <v>1000</v>
      </c>
      <c r="G10" s="17"/>
      <c r="H10" s="17">
        <f>I10/12</f>
        <v>11500</v>
      </c>
      <c r="I10" s="17">
        <f>F10*D10</f>
        <v>138000</v>
      </c>
      <c r="J10" s="17"/>
      <c r="K10" s="15" t="s">
        <v>37</v>
      </c>
    </row>
    <row r="11" spans="2:11" ht="21" x14ac:dyDescent="0.25">
      <c r="B11" s="15" t="s">
        <v>25</v>
      </c>
      <c r="C11" s="15" t="s">
        <v>34</v>
      </c>
      <c r="D11" s="15">
        <v>709</v>
      </c>
      <c r="E11" s="15" t="s">
        <v>63</v>
      </c>
      <c r="F11" s="16">
        <v>1000</v>
      </c>
      <c r="G11" s="15"/>
      <c r="H11" s="17">
        <f>I11/12</f>
        <v>59083.333333333336</v>
      </c>
      <c r="I11" s="17">
        <f>F11*D11</f>
        <v>709000</v>
      </c>
      <c r="J11" s="17"/>
      <c r="K11" s="15" t="s">
        <v>40</v>
      </c>
    </row>
    <row r="12" spans="2:11" ht="21" x14ac:dyDescent="0.25">
      <c r="B12" s="18" t="s">
        <v>53</v>
      </c>
      <c r="C12" s="18" t="s">
        <v>54</v>
      </c>
      <c r="D12" s="18">
        <v>388</v>
      </c>
      <c r="E12" s="15" t="s">
        <v>63</v>
      </c>
      <c r="F12" s="16">
        <v>1000</v>
      </c>
      <c r="G12" s="17">
        <f t="shared" ref="G12" si="1">D12*F12</f>
        <v>388000</v>
      </c>
      <c r="H12" s="18"/>
      <c r="I12" s="18"/>
      <c r="K12" s="18" t="s">
        <v>39</v>
      </c>
    </row>
    <row r="13" spans="2:11" ht="21" x14ac:dyDescent="0.25">
      <c r="B13" s="15"/>
      <c r="C13" s="15"/>
      <c r="D13" s="15"/>
      <c r="E13" s="15"/>
      <c r="F13" s="16"/>
      <c r="G13" s="19"/>
      <c r="H13" s="17"/>
      <c r="I13" s="17"/>
      <c r="J13" s="17"/>
      <c r="K13" s="15"/>
    </row>
    <row r="14" spans="2:11" ht="21" x14ac:dyDescent="0.25">
      <c r="B14" s="13" t="s">
        <v>41</v>
      </c>
      <c r="C14" s="13"/>
      <c r="D14" s="13"/>
      <c r="E14" s="13"/>
      <c r="F14" s="13"/>
      <c r="G14" s="14">
        <f>SUM(G3:G13)</f>
        <v>3674800</v>
      </c>
      <c r="H14" s="13"/>
      <c r="I14" s="14">
        <f>SUM(I3:I13)</f>
        <v>2447000</v>
      </c>
      <c r="J14" s="14">
        <f>I14+G14</f>
        <v>6121800</v>
      </c>
      <c r="K14" s="13"/>
    </row>
    <row r="17" spans="2:10" ht="21" x14ac:dyDescent="0.25">
      <c r="B17" s="15" t="s">
        <v>11</v>
      </c>
      <c r="C17" s="15" t="s">
        <v>12</v>
      </c>
      <c r="D17" s="15">
        <v>64</v>
      </c>
      <c r="E17" s="15" t="s">
        <v>0</v>
      </c>
      <c r="F17" s="16">
        <v>5000</v>
      </c>
      <c r="G17" s="17">
        <f>D17*F17</f>
        <v>320000</v>
      </c>
      <c r="H17" s="15"/>
      <c r="I17" s="15"/>
      <c r="J17" s="15" t="s">
        <v>37</v>
      </c>
    </row>
    <row r="18" spans="2:10" ht="21" x14ac:dyDescent="0.25">
      <c r="B18" s="15" t="s">
        <v>12</v>
      </c>
      <c r="C18" s="15" t="s">
        <v>13</v>
      </c>
      <c r="D18" s="15">
        <v>196</v>
      </c>
      <c r="E18" s="15" t="s">
        <v>0</v>
      </c>
      <c r="F18" s="16">
        <v>5000</v>
      </c>
      <c r="G18" s="17">
        <f t="shared" ref="G18:G28" si="2">D18*F18</f>
        <v>980000</v>
      </c>
      <c r="H18" s="15"/>
      <c r="I18" s="15"/>
      <c r="J18" s="15" t="s">
        <v>37</v>
      </c>
    </row>
    <row r="19" spans="2:10" ht="21" x14ac:dyDescent="0.25">
      <c r="B19" s="15" t="s">
        <v>13</v>
      </c>
      <c r="C19" s="15" t="s">
        <v>17</v>
      </c>
      <c r="D19" s="15">
        <v>48</v>
      </c>
      <c r="E19" s="15" t="s">
        <v>0</v>
      </c>
      <c r="F19" s="16">
        <v>5000</v>
      </c>
      <c r="G19" s="17">
        <f t="shared" si="2"/>
        <v>240000</v>
      </c>
      <c r="H19" s="15"/>
      <c r="I19" s="15"/>
      <c r="J19" s="15" t="s">
        <v>37</v>
      </c>
    </row>
    <row r="20" spans="2:10" ht="21" x14ac:dyDescent="0.25">
      <c r="B20" s="15" t="s">
        <v>17</v>
      </c>
      <c r="C20" s="15" t="s">
        <v>18</v>
      </c>
      <c r="D20" s="15">
        <v>68</v>
      </c>
      <c r="E20" s="15" t="s">
        <v>0</v>
      </c>
      <c r="F20" s="16">
        <v>5000</v>
      </c>
      <c r="G20" s="17">
        <f t="shared" si="2"/>
        <v>340000</v>
      </c>
      <c r="H20" s="15"/>
      <c r="I20" s="15"/>
      <c r="J20" s="15" t="s">
        <v>37</v>
      </c>
    </row>
    <row r="21" spans="2:10" ht="21" x14ac:dyDescent="0.25">
      <c r="B21" s="15" t="s">
        <v>18</v>
      </c>
      <c r="C21" s="15" t="s">
        <v>19</v>
      </c>
      <c r="D21" s="15">
        <v>70</v>
      </c>
      <c r="E21" s="15" t="s">
        <v>0</v>
      </c>
      <c r="F21" s="16">
        <v>5000</v>
      </c>
      <c r="G21" s="17">
        <f t="shared" si="2"/>
        <v>350000</v>
      </c>
      <c r="H21" s="15"/>
      <c r="I21" s="15"/>
      <c r="J21" s="15" t="s">
        <v>37</v>
      </c>
    </row>
    <row r="22" spans="2:10" ht="21" x14ac:dyDescent="0.25">
      <c r="B22" s="15" t="s">
        <v>19</v>
      </c>
      <c r="C22" s="15" t="s">
        <v>14</v>
      </c>
      <c r="D22" s="15">
        <v>220</v>
      </c>
      <c r="E22" s="15" t="s">
        <v>0</v>
      </c>
      <c r="F22" s="16">
        <v>5000</v>
      </c>
      <c r="G22" s="17">
        <f t="shared" si="2"/>
        <v>1100000</v>
      </c>
      <c r="H22" s="15"/>
      <c r="I22" s="15"/>
      <c r="J22" s="15" t="s">
        <v>37</v>
      </c>
    </row>
    <row r="23" spans="2:10" ht="21" x14ac:dyDescent="0.25">
      <c r="B23" s="15" t="s">
        <v>19</v>
      </c>
      <c r="C23" s="15" t="s">
        <v>21</v>
      </c>
      <c r="D23" s="15">
        <v>410</v>
      </c>
      <c r="E23" s="15" t="s">
        <v>0</v>
      </c>
      <c r="F23" s="16">
        <v>5000</v>
      </c>
      <c r="G23" s="17">
        <f t="shared" si="2"/>
        <v>2050000</v>
      </c>
      <c r="H23" s="15"/>
      <c r="I23" s="15"/>
      <c r="J23" s="15" t="s">
        <v>37</v>
      </c>
    </row>
    <row r="24" spans="2:10" ht="21" x14ac:dyDescent="0.25">
      <c r="B24" s="15" t="s">
        <v>21</v>
      </c>
      <c r="C24" s="15" t="s">
        <v>20</v>
      </c>
      <c r="D24" s="15">
        <v>446</v>
      </c>
      <c r="E24" s="15" t="s">
        <v>0</v>
      </c>
      <c r="F24" s="16">
        <v>5000</v>
      </c>
      <c r="G24" s="17">
        <f t="shared" si="2"/>
        <v>2230000</v>
      </c>
      <c r="H24" s="15"/>
      <c r="I24" s="15"/>
      <c r="J24" s="15" t="s">
        <v>37</v>
      </c>
    </row>
    <row r="25" spans="2:10" ht="21" x14ac:dyDescent="0.25">
      <c r="B25" s="15" t="s">
        <v>20</v>
      </c>
      <c r="C25" s="15" t="s">
        <v>15</v>
      </c>
      <c r="D25" s="15">
        <v>88</v>
      </c>
      <c r="E25" s="15" t="s">
        <v>0</v>
      </c>
      <c r="F25" s="16">
        <v>5000</v>
      </c>
      <c r="G25" s="17">
        <f t="shared" si="2"/>
        <v>440000</v>
      </c>
      <c r="H25" s="15"/>
      <c r="I25" s="15"/>
      <c r="J25" s="15" t="s">
        <v>37</v>
      </c>
    </row>
    <row r="26" spans="2:10" ht="21" x14ac:dyDescent="0.25">
      <c r="B26" s="15" t="s">
        <v>15</v>
      </c>
      <c r="C26" s="15" t="s">
        <v>22</v>
      </c>
      <c r="D26" s="15">
        <v>227</v>
      </c>
      <c r="E26" s="15" t="s">
        <v>0</v>
      </c>
      <c r="F26" s="16">
        <v>5000</v>
      </c>
      <c r="G26" s="17">
        <f t="shared" si="2"/>
        <v>1135000</v>
      </c>
      <c r="H26" s="15"/>
      <c r="I26" s="15"/>
      <c r="J26" s="15" t="s">
        <v>37</v>
      </c>
    </row>
    <row r="27" spans="2:10" ht="21" x14ac:dyDescent="0.25">
      <c r="B27" s="15" t="s">
        <v>23</v>
      </c>
      <c r="C27" s="15" t="s">
        <v>16</v>
      </c>
      <c r="D27" s="15">
        <v>430</v>
      </c>
      <c r="E27" s="15" t="s">
        <v>0</v>
      </c>
      <c r="F27" s="16">
        <v>5000</v>
      </c>
      <c r="G27" s="17">
        <f t="shared" si="2"/>
        <v>2150000</v>
      </c>
      <c r="H27" s="15"/>
      <c r="I27" s="15"/>
      <c r="J27" s="15" t="s">
        <v>37</v>
      </c>
    </row>
    <row r="28" spans="2:10" ht="21" x14ac:dyDescent="0.25">
      <c r="B28" s="15" t="s">
        <v>24</v>
      </c>
      <c r="C28" s="15" t="s">
        <v>25</v>
      </c>
      <c r="D28" s="15">
        <v>138</v>
      </c>
      <c r="E28" s="15" t="s">
        <v>0</v>
      </c>
      <c r="F28" s="16">
        <v>5000</v>
      </c>
      <c r="G28" s="17">
        <f t="shared" si="2"/>
        <v>690000</v>
      </c>
      <c r="H28" s="15"/>
      <c r="I28" s="15"/>
      <c r="J28" s="15" t="s">
        <v>37</v>
      </c>
    </row>
    <row r="29" spans="2:10" ht="21" x14ac:dyDescent="0.25">
      <c r="B29" s="15"/>
      <c r="C29" s="15"/>
      <c r="D29" s="15"/>
      <c r="E29" s="15"/>
      <c r="F29" s="15"/>
      <c r="G29" s="15"/>
      <c r="H29" s="15"/>
      <c r="I29" s="15"/>
      <c r="J29" s="15"/>
    </row>
    <row r="30" spans="2:10" ht="21" x14ac:dyDescent="0.25">
      <c r="B30" s="15" t="s">
        <v>26</v>
      </c>
      <c r="C30" s="15" t="s">
        <v>27</v>
      </c>
      <c r="D30" s="15">
        <v>106</v>
      </c>
      <c r="E30" s="15" t="s">
        <v>28</v>
      </c>
      <c r="F30" s="15"/>
      <c r="G30" s="15"/>
      <c r="H30" s="15"/>
      <c r="I30" s="16">
        <v>30000</v>
      </c>
      <c r="J30" s="15" t="s">
        <v>38</v>
      </c>
    </row>
    <row r="31" spans="2:10" ht="21" x14ac:dyDescent="0.25">
      <c r="B31" s="15" t="s">
        <v>29</v>
      </c>
      <c r="C31" s="15" t="s">
        <v>30</v>
      </c>
      <c r="D31" s="15">
        <v>278</v>
      </c>
      <c r="E31" s="15" t="s">
        <v>31</v>
      </c>
      <c r="F31" s="16">
        <v>600</v>
      </c>
      <c r="G31" s="17">
        <f>D31*F31</f>
        <v>166800</v>
      </c>
      <c r="H31" s="15"/>
      <c r="I31" s="15"/>
      <c r="J31" s="15" t="s">
        <v>39</v>
      </c>
    </row>
    <row r="32" spans="2:10" ht="21" x14ac:dyDescent="0.25">
      <c r="B32" s="15" t="s">
        <v>32</v>
      </c>
      <c r="C32" s="15" t="s">
        <v>33</v>
      </c>
      <c r="D32" s="15">
        <v>381</v>
      </c>
      <c r="E32" s="15" t="s">
        <v>31</v>
      </c>
      <c r="F32" s="16">
        <v>600</v>
      </c>
      <c r="G32" s="17">
        <f>D32*F32</f>
        <v>228600</v>
      </c>
      <c r="H32" s="15"/>
      <c r="I32" s="15"/>
      <c r="J32" s="15" t="s">
        <v>39</v>
      </c>
    </row>
    <row r="33" spans="2:10" ht="21" x14ac:dyDescent="0.25">
      <c r="B33" s="15" t="s">
        <v>25</v>
      </c>
      <c r="C33" s="15" t="s">
        <v>34</v>
      </c>
      <c r="D33" s="15">
        <v>709</v>
      </c>
      <c r="E33" s="15" t="s">
        <v>35</v>
      </c>
      <c r="F33" s="15"/>
      <c r="G33" s="15"/>
      <c r="H33" s="17">
        <v>32000</v>
      </c>
      <c r="I33" s="17">
        <v>384000</v>
      </c>
      <c r="J33" s="15" t="s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ABA03-9959-A84F-8687-5DD1CB935B97}">
  <dimension ref="B2:K15"/>
  <sheetViews>
    <sheetView tabSelected="1" zoomScale="150" zoomScaleNormal="150" workbookViewId="0">
      <selection activeCell="B3" sqref="B3"/>
    </sheetView>
  </sheetViews>
  <sheetFormatPr baseColWidth="10" defaultRowHeight="16" x14ac:dyDescent="0.2"/>
  <cols>
    <col min="2" max="3" width="14.1640625" bestFit="1" customWidth="1"/>
    <col min="5" max="5" width="23.1640625" bestFit="1" customWidth="1"/>
    <col min="7" max="7" width="14.6640625" customWidth="1"/>
    <col min="8" max="8" width="11" bestFit="1" customWidth="1"/>
    <col min="9" max="9" width="13.83203125" customWidth="1"/>
    <col min="10" max="10" width="15" customWidth="1"/>
    <col min="11" max="11" width="32" customWidth="1"/>
  </cols>
  <sheetData>
    <row r="2" spans="2:11" ht="88" x14ac:dyDescent="0.25">
      <c r="B2" s="12" t="s">
        <v>7</v>
      </c>
      <c r="C2" s="12" t="s">
        <v>8</v>
      </c>
      <c r="D2" s="12" t="s">
        <v>9</v>
      </c>
      <c r="E2" s="12" t="s">
        <v>10</v>
      </c>
      <c r="F2" s="12" t="s">
        <v>42</v>
      </c>
      <c r="G2" s="12" t="s">
        <v>43</v>
      </c>
      <c r="H2" s="12" t="s">
        <v>44</v>
      </c>
      <c r="I2" s="12" t="s">
        <v>45</v>
      </c>
      <c r="J2" s="12" t="s">
        <v>64</v>
      </c>
      <c r="K2" s="12" t="s">
        <v>36</v>
      </c>
    </row>
    <row r="3" spans="2:11" ht="21" x14ac:dyDescent="0.25">
      <c r="B3" s="15" t="s">
        <v>11</v>
      </c>
      <c r="C3" s="15" t="s">
        <v>13</v>
      </c>
      <c r="D3" s="15">
        <v>218</v>
      </c>
      <c r="E3" s="15" t="s">
        <v>0</v>
      </c>
      <c r="F3" s="16">
        <v>5000</v>
      </c>
      <c r="G3" s="17">
        <f>D3*F3</f>
        <v>1090000</v>
      </c>
      <c r="H3" s="15"/>
      <c r="I3" s="15"/>
      <c r="J3" s="15"/>
      <c r="K3" s="15" t="s">
        <v>37</v>
      </c>
    </row>
    <row r="4" spans="2:11" ht="21" x14ac:dyDescent="0.25">
      <c r="B4" s="15" t="s">
        <v>11</v>
      </c>
      <c r="C4" s="15" t="s">
        <v>25</v>
      </c>
      <c r="D4" s="15">
        <v>138</v>
      </c>
      <c r="E4" s="15" t="s">
        <v>0</v>
      </c>
      <c r="F4" s="16">
        <v>5000</v>
      </c>
      <c r="G4" s="17">
        <f>D4*F4</f>
        <v>690000</v>
      </c>
      <c r="H4" s="15"/>
      <c r="I4" s="15"/>
      <c r="J4" s="15"/>
      <c r="K4" s="15"/>
    </row>
    <row r="5" spans="2:11" ht="21" x14ac:dyDescent="0.25">
      <c r="B5" s="15" t="s">
        <v>13</v>
      </c>
      <c r="C5" s="15" t="s">
        <v>17</v>
      </c>
      <c r="D5" s="15">
        <v>48</v>
      </c>
      <c r="E5" s="15" t="s">
        <v>0</v>
      </c>
      <c r="F5" s="16">
        <v>5000</v>
      </c>
      <c r="G5" s="17">
        <f t="shared" ref="G5:G8" si="0">D5*F5</f>
        <v>240000</v>
      </c>
      <c r="H5" s="15"/>
      <c r="I5" s="15"/>
      <c r="J5" s="2"/>
      <c r="K5" s="15" t="s">
        <v>37</v>
      </c>
    </row>
    <row r="6" spans="2:11" ht="21" x14ac:dyDescent="0.25">
      <c r="B6" s="15" t="s">
        <v>17</v>
      </c>
      <c r="C6" s="15" t="s">
        <v>18</v>
      </c>
      <c r="D6" s="15">
        <v>68</v>
      </c>
      <c r="E6" s="15" t="s">
        <v>0</v>
      </c>
      <c r="F6" s="16">
        <v>5000</v>
      </c>
      <c r="G6" s="17">
        <f t="shared" si="0"/>
        <v>340000</v>
      </c>
      <c r="H6" s="15"/>
      <c r="I6" s="15"/>
      <c r="J6" s="2"/>
      <c r="K6" s="15" t="s">
        <v>37</v>
      </c>
    </row>
    <row r="7" spans="2:11" ht="21" x14ac:dyDescent="0.25">
      <c r="B7" s="15" t="s">
        <v>18</v>
      </c>
      <c r="C7" s="15" t="s">
        <v>19</v>
      </c>
      <c r="D7" s="15">
        <v>70</v>
      </c>
      <c r="E7" s="15" t="s">
        <v>0</v>
      </c>
      <c r="F7" s="16">
        <v>5000</v>
      </c>
      <c r="G7" s="17">
        <f t="shared" si="0"/>
        <v>350000</v>
      </c>
      <c r="H7" s="15"/>
      <c r="I7" s="15"/>
      <c r="J7" s="2"/>
      <c r="K7" s="15" t="s">
        <v>37</v>
      </c>
    </row>
    <row r="8" spans="2:11" ht="21" x14ac:dyDescent="0.25">
      <c r="B8" s="15" t="s">
        <v>19</v>
      </c>
      <c r="C8" s="15" t="s">
        <v>14</v>
      </c>
      <c r="D8" s="15">
        <v>220</v>
      </c>
      <c r="E8" s="15" t="s">
        <v>0</v>
      </c>
      <c r="F8" s="16">
        <v>5000</v>
      </c>
      <c r="G8" s="17">
        <f t="shared" si="0"/>
        <v>1100000</v>
      </c>
      <c r="H8" s="15"/>
      <c r="I8" s="15"/>
      <c r="J8" s="2"/>
      <c r="K8" s="15" t="s">
        <v>37</v>
      </c>
    </row>
    <row r="9" spans="2:11" ht="21" x14ac:dyDescent="0.25">
      <c r="B9" s="15" t="s">
        <v>29</v>
      </c>
      <c r="C9" s="15" t="s">
        <v>30</v>
      </c>
      <c r="D9" s="15">
        <v>278</v>
      </c>
      <c r="E9" s="15" t="s">
        <v>31</v>
      </c>
      <c r="F9" s="16">
        <v>600</v>
      </c>
      <c r="G9" s="17">
        <f>D9*F9</f>
        <v>166800</v>
      </c>
      <c r="H9" s="15"/>
      <c r="I9" s="15"/>
      <c r="J9" s="15"/>
      <c r="K9" s="15" t="s">
        <v>39</v>
      </c>
    </row>
    <row r="10" spans="2:11" ht="21" x14ac:dyDescent="0.25">
      <c r="B10" s="15" t="s">
        <v>25</v>
      </c>
      <c r="C10" s="15" t="s">
        <v>34</v>
      </c>
      <c r="D10" s="15">
        <v>709</v>
      </c>
      <c r="E10" s="15" t="s">
        <v>63</v>
      </c>
      <c r="F10" s="16">
        <v>1000</v>
      </c>
      <c r="G10" s="15"/>
      <c r="H10" s="17">
        <f>I10/12</f>
        <v>59083.333333333336</v>
      </c>
      <c r="I10" s="17">
        <f>F10*D10</f>
        <v>709000</v>
      </c>
      <c r="J10" s="17"/>
      <c r="K10" s="15" t="s">
        <v>40</v>
      </c>
    </row>
    <row r="11" spans="2:11" ht="21" x14ac:dyDescent="0.25">
      <c r="B11" s="15" t="s">
        <v>19</v>
      </c>
      <c r="C11" s="15" t="s">
        <v>21</v>
      </c>
      <c r="D11" s="15">
        <v>410</v>
      </c>
      <c r="E11" s="15" t="s">
        <v>0</v>
      </c>
      <c r="F11" s="16">
        <v>5000</v>
      </c>
      <c r="G11" s="17">
        <f t="shared" ref="G11" si="1">D11*F11</f>
        <v>2050000</v>
      </c>
      <c r="H11" s="15"/>
      <c r="I11" s="15"/>
      <c r="J11" s="2"/>
      <c r="K11" s="15" t="s">
        <v>37</v>
      </c>
    </row>
    <row r="12" spans="2:11" ht="21" x14ac:dyDescent="0.25">
      <c r="B12" s="15" t="s">
        <v>21</v>
      </c>
      <c r="C12" s="15" t="s">
        <v>15</v>
      </c>
      <c r="D12" s="15">
        <v>515</v>
      </c>
      <c r="E12" s="15" t="s">
        <v>63</v>
      </c>
      <c r="F12" s="16">
        <v>1000</v>
      </c>
      <c r="G12" s="17"/>
      <c r="H12" s="17">
        <f>I12/12</f>
        <v>42916.666666666664</v>
      </c>
      <c r="I12" s="17">
        <f>F12*D12</f>
        <v>515000</v>
      </c>
      <c r="J12" s="2"/>
      <c r="K12" s="15"/>
    </row>
    <row r="13" spans="2:11" ht="21" x14ac:dyDescent="0.25">
      <c r="B13" s="15" t="s">
        <v>15</v>
      </c>
      <c r="C13" s="15" t="s">
        <v>22</v>
      </c>
      <c r="D13" s="15">
        <v>227</v>
      </c>
      <c r="E13" s="15" t="s">
        <v>0</v>
      </c>
      <c r="F13" s="16">
        <v>5000</v>
      </c>
      <c r="G13" s="17">
        <f>F13*D13</f>
        <v>1135000</v>
      </c>
      <c r="H13" s="17"/>
      <c r="I13" s="17"/>
      <c r="J13" s="2"/>
      <c r="K13" s="15"/>
    </row>
    <row r="14" spans="2:11" ht="21" x14ac:dyDescent="0.25">
      <c r="B14" s="18" t="s">
        <v>53</v>
      </c>
      <c r="C14" s="18" t="s">
        <v>54</v>
      </c>
      <c r="D14" s="18">
        <v>388</v>
      </c>
      <c r="E14" s="15" t="s">
        <v>63</v>
      </c>
      <c r="F14" s="16">
        <v>1000</v>
      </c>
      <c r="G14" s="17">
        <f t="shared" ref="G14" si="2">D14*F14</f>
        <v>388000</v>
      </c>
      <c r="H14" s="18"/>
      <c r="I14" s="18"/>
      <c r="J14" s="2"/>
      <c r="K14" s="18"/>
    </row>
    <row r="15" spans="2:11" ht="21" x14ac:dyDescent="0.25">
      <c r="B15" s="13" t="s">
        <v>41</v>
      </c>
      <c r="C15" s="13"/>
      <c r="D15" s="13"/>
      <c r="E15" s="13"/>
      <c r="F15" s="13"/>
      <c r="G15" s="14">
        <f>SUM(G3:G14)</f>
        <v>7549800</v>
      </c>
      <c r="H15" s="13"/>
      <c r="I15" s="14">
        <f>SUM(I3:I14)</f>
        <v>1224000</v>
      </c>
      <c r="J15" s="14">
        <f>I15+G15</f>
        <v>8773800</v>
      </c>
      <c r="K1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12 millones</vt:lpstr>
      <vt:lpstr>3 millones</vt:lpstr>
      <vt:lpstr>6 millones</vt:lpstr>
      <vt:lpstr>9 millones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2019-10-09T23:06:58Z</cp:lastPrinted>
  <dcterms:created xsi:type="dcterms:W3CDTF">2019-08-30T16:46:08Z</dcterms:created>
  <dcterms:modified xsi:type="dcterms:W3CDTF">2019-10-10T15:40:48Z</dcterms:modified>
</cp:coreProperties>
</file>